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Desktop\OPERACION 2020\"/>
    </mc:Choice>
  </mc:AlternateContent>
  <bookViews>
    <workbookView xWindow="0" yWindow="0" windowWidth="20490" windowHeight="7365" activeTab="2"/>
  </bookViews>
  <sheets>
    <sheet name="Hoja1" sheetId="1" r:id="rId1"/>
    <sheet name="Hoja2" sheetId="2" r:id="rId2"/>
    <sheet name="Hoja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9" i="3" l="1"/>
  <c r="D101" i="3"/>
  <c r="D90" i="3"/>
  <c r="D51" i="3"/>
  <c r="D121" i="3" s="1"/>
  <c r="D31" i="3"/>
  <c r="D21" i="3"/>
  <c r="D13" i="3"/>
  <c r="D120" i="3" s="1"/>
  <c r="D119" i="3" l="1"/>
  <c r="D51" i="2"/>
  <c r="D121" i="2" s="1"/>
  <c r="D31" i="2"/>
  <c r="D21" i="2"/>
  <c r="D13" i="2"/>
  <c r="D120" i="2" s="1"/>
  <c r="D109" i="2"/>
  <c r="D101" i="2"/>
  <c r="D90" i="2"/>
  <c r="D119" i="2" l="1"/>
  <c r="F51" i="1"/>
  <c r="F31" i="1"/>
  <c r="E31" i="1"/>
  <c r="F21" i="1"/>
  <c r="E21" i="1"/>
  <c r="F13" i="1"/>
  <c r="E13" i="1"/>
  <c r="D119" i="1"/>
  <c r="D109" i="1"/>
  <c r="D101" i="1"/>
  <c r="D90" i="1"/>
  <c r="D77" i="1"/>
  <c r="D73" i="1"/>
  <c r="D65" i="1"/>
  <c r="D61" i="1"/>
  <c r="D51" i="1"/>
  <c r="D41" i="1"/>
  <c r="D31" i="1"/>
  <c r="D21" i="1"/>
  <c r="D13" i="1"/>
  <c r="D12" i="1" l="1"/>
</calcChain>
</file>

<file path=xl/sharedStrings.xml><?xml version="1.0" encoding="utf-8"?>
<sst xmlns="http://schemas.openxmlformats.org/spreadsheetml/2006/main" count="383" uniqueCount="115">
  <si>
    <t>Clave: 917-01</t>
  </si>
  <si>
    <t>Entidad Fiscalizada: SISTEMA OPERADOR DE AGUA POTABLE Y ALCANTARILLADO DEL MUNICIPIO DE TECAMACHALCO</t>
  </si>
  <si>
    <t>Titular: HUGO RICARDO PAREDES BAUTISTA</t>
  </si>
  <si>
    <t xml:space="preserve">Entidad Fisacalizada </t>
  </si>
  <si>
    <t>Presupuesto de Egresos para el Ejercicio Fiscal 2019</t>
  </si>
  <si>
    <t xml:space="preserve">Clasificador por Objeto del Gasto </t>
  </si>
  <si>
    <t>Importe</t>
  </si>
  <si>
    <t xml:space="preserve">Total    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</si>
  <si>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</si>
  <si>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</si>
  <si>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</si>
  <si>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</si>
  <si>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</si>
  <si>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</si>
  <si>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</si>
  <si>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</si>
  <si>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 xml:space="preserve">Materiales y Suministros   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</si>
  <si>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</si>
  <si>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</si>
  <si>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</si>
  <si>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</si>
  <si>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</si>
  <si>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</si>
  <si>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</si>
  <si>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</si>
  <si>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</si>
  <si>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 xml:space="preserve">Servicios Generales 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</si>
  <si>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</si>
  <si>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</si>
  <si>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</si>
  <si>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</si>
  <si>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</si>
  <si>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</si>
  <si>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</si>
  <si>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</si>
  <si>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</si>
  <si>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 xml:space="preserve">Transferencias, Asignaciones, Subsidios y Otras Ayudas   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</si>
  <si>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</si>
  <si>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</si>
  <si>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</si>
  <si>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</si>
  <si>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</si>
  <si>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</si>
  <si>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</si>
  <si>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</si>
  <si>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</si>
  <si>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 xml:space="preserve">Bienes Muebles, Inmuebles e Intangibles  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</si>
  <si>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</si>
  <si>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</si>
  <si>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</si>
  <si>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</si>
  <si>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</si>
  <si>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</si>
  <si>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</si>
  <si>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</si>
  <si>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</si>
  <si>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Inversión Pública 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</si>
  <si>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</si>
  <si>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</si>
  <si>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</si>
  <si>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</si>
  <si>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</si>
  <si>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</si>
  <si>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</si>
  <si>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</si>
  <si>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</si>
  <si>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</si>
  <si>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</si>
  <si>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</si>
  <si>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</si>
  <si>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</si>
  <si>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</si>
  <si>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 xml:space="preserve">Deuda Pública 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</si>
  <si>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</si>
  <si>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</si>
  <si>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</si>
  <si>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</si>
  <si>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</si>
  <si>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</si>
  <si>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</si>
  <si>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 xml:space="preserve">Entidad Fiscalizada  </t>
  </si>
  <si>
    <t>Clasificación Administrativa</t>
  </si>
  <si>
    <t>Total</t>
  </si>
  <si>
    <t>Poder Ejecutivo</t>
  </si>
  <si>
    <t>Poder Legislativo</t>
  </si>
  <si>
    <t>Poder Judicial</t>
  </si>
  <si>
    <t>Órganos Autónomos*</t>
  </si>
  <si>
    <t>Otras Entidades Paraestatales y organismos</t>
  </si>
  <si>
    <t>Entidad Fiscalizada</t>
  </si>
  <si>
    <t>Órgano Ejecutivo Municipal</t>
  </si>
  <si>
    <t>Presupuesto de Egresos para el Ejercicio Fiscal ____</t>
  </si>
  <si>
    <t>Clasificador Funcional del Gasto</t>
  </si>
  <si>
    <t>Gobierno</t>
  </si>
  <si>
    <t>Desarrollo Social</t>
  </si>
  <si>
    <t>Desarrollo Económico</t>
  </si>
  <si>
    <t>Otras no clasificadas en funciones anteriores</t>
  </si>
  <si>
    <t>Clasificación por Tipo de Gasto</t>
  </si>
  <si>
    <t>Gasto Corriente</t>
  </si>
  <si>
    <t>Gasto de Capital</t>
  </si>
  <si>
    <t>Amortización de la deuda y disminución de pasivos</t>
  </si>
  <si>
    <t>Prioridades de Gasto</t>
  </si>
  <si>
    <t>Programas y Proyectos</t>
  </si>
  <si>
    <t>Analítico de plazas</t>
  </si>
  <si>
    <t>Plaza/Puesto</t>
  </si>
  <si>
    <t>Número de Plazas</t>
  </si>
  <si>
    <t xml:space="preserve">Remuneraciones </t>
  </si>
  <si>
    <t>De</t>
  </si>
  <si>
    <t>Hasta</t>
  </si>
  <si>
    <t>DEVENGADO</t>
  </si>
  <si>
    <t>PRESUPUESTADO</t>
  </si>
  <si>
    <t>Titular: D.U.A. ELVIA ELLIANY CRUZ BAEZ</t>
  </si>
  <si>
    <t>Presupuesto de Egresos para el Ejercicio Fiscal 2020</t>
  </si>
  <si>
    <t>Presupuesto de Egresos para el Ejercicio Fiscal _2020___</t>
  </si>
  <si>
    <t>Presupuesto de Egresos para el Ejercicio Fiscal  2020_</t>
  </si>
  <si>
    <t>Presupuesto de Ingresos para el Ejercicio Fiscal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</si>
</sst>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0" fillId="2" borderId="0" xfId="0" applyFill="1" applyProtection="1">
      <protection locked="0"/>
    </xf>
    <xf numFmtId="0" fontId="0" fillId="2" borderId="0" xfId="0" applyFill="1" applyBorder="1" applyProtection="1">
      <protection locked="0"/>
    </xf>
    <xf numFmtId="44" fontId="0" fillId="2" borderId="0" xfId="2" applyFont="1" applyFill="1" applyBorder="1" applyProtection="1">
      <protection locked="0"/>
    </xf>
    <xf numFmtId="44" fontId="0" fillId="2" borderId="0" xfId="2" applyFont="1" applyFill="1" applyProtection="1">
      <protection locked="0"/>
    </xf>
    <xf numFmtId="0" fontId="0" fillId="0" borderId="0" xfId="0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0" fillId="2" borderId="0" xfId="0" applyFill="1"/>
    <xf numFmtId="0" fontId="0" fillId="2" borderId="0" xfId="0" applyFill="1" applyBorder="1"/>
    <xf numFmtId="0" fontId="0" fillId="2" borderId="0" xfId="0" applyFont="1" applyFill="1" applyBorder="1" applyAlignment="1" applyProtection="1">
      <alignment horizontal="left" vertical="center"/>
      <protection locked="0"/>
    </xf>
    <xf numFmtId="0" fontId="0" fillId="2" borderId="0" xfId="0" applyFont="1" applyFill="1" applyBorder="1" applyAlignment="1"/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 applyProtection="1"/>
    <xf numFmtId="43" fontId="2" fillId="2" borderId="5" xfId="1" applyFont="1" applyFill="1" applyBorder="1" applyAlignment="1" applyProtection="1">
      <alignment horizontal="center"/>
    </xf>
    <xf numFmtId="43" fontId="2" fillId="2" borderId="3" xfId="1" applyFont="1" applyFill="1" applyBorder="1" applyProtection="1"/>
    <xf numFmtId="0" fontId="0" fillId="2" borderId="3" xfId="0" applyFill="1" applyBorder="1"/>
    <xf numFmtId="0" fontId="0" fillId="2" borderId="1" xfId="0" applyFill="1" applyBorder="1" applyProtection="1"/>
    <xf numFmtId="0" fontId="0" fillId="2" borderId="2" xfId="0" applyFill="1" applyBorder="1" applyAlignment="1" applyProtection="1">
      <alignment vertical="center"/>
    </xf>
    <xf numFmtId="43" fontId="0" fillId="2" borderId="3" xfId="1" applyFont="1" applyFill="1" applyBorder="1" applyProtection="1">
      <protection locked="0"/>
    </xf>
    <xf numFmtId="0" fontId="0" fillId="2" borderId="4" xfId="0" applyFill="1" applyBorder="1" applyAlignment="1" applyProtection="1">
      <alignment vertical="center"/>
    </xf>
    <xf numFmtId="0" fontId="0" fillId="2" borderId="1" xfId="0" applyFill="1" applyBorder="1" applyAlignment="1" applyProtection="1">
      <alignment vertical="center"/>
    </xf>
    <xf numFmtId="0" fontId="0" fillId="2" borderId="4" xfId="0" applyFill="1" applyBorder="1" applyProtection="1"/>
    <xf numFmtId="0" fontId="0" fillId="2" borderId="7" xfId="0" applyFill="1" applyBorder="1" applyProtection="1"/>
    <xf numFmtId="0" fontId="0" fillId="2" borderId="0" xfId="0" applyFill="1" applyBorder="1" applyAlignment="1" applyProtection="1">
      <alignment vertical="center"/>
    </xf>
    <xf numFmtId="43" fontId="0" fillId="2" borderId="3" xfId="1" applyFont="1" applyFill="1" applyBorder="1"/>
    <xf numFmtId="0" fontId="0" fillId="2" borderId="0" xfId="0" applyFill="1" applyBorder="1" applyAlignment="1">
      <alignment horizontal="left" vertical="center"/>
    </xf>
    <xf numFmtId="43" fontId="0" fillId="2" borderId="0" xfId="1" applyFont="1" applyFill="1" applyBorder="1"/>
    <xf numFmtId="43" fontId="0" fillId="2" borderId="3" xfId="1" applyFont="1" applyFill="1" applyBorder="1" applyProtection="1"/>
    <xf numFmtId="0" fontId="2" fillId="2" borderId="3" xfId="0" applyFont="1" applyFill="1" applyBorder="1" applyAlignment="1" applyProtection="1">
      <alignment horizontal="center"/>
    </xf>
    <xf numFmtId="0" fontId="0" fillId="2" borderId="3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43" fontId="2" fillId="2" borderId="3" xfId="0" applyNumberFormat="1" applyFont="1" applyFill="1" applyBorder="1" applyAlignment="1" applyProtection="1"/>
    <xf numFmtId="43" fontId="1" fillId="2" borderId="3" xfId="1" applyFont="1" applyFill="1" applyBorder="1" applyProtection="1">
      <protection locked="0"/>
    </xf>
    <xf numFmtId="0" fontId="0" fillId="2" borderId="0" xfId="0" applyFill="1" applyBorder="1" applyAlignment="1">
      <alignment horizontal="center"/>
    </xf>
    <xf numFmtId="43" fontId="0" fillId="2" borderId="3" xfId="1" applyFont="1" applyFill="1" applyBorder="1" applyAlignment="1" applyProtection="1">
      <protection locked="0"/>
    </xf>
    <xf numFmtId="0" fontId="0" fillId="2" borderId="3" xfId="0" applyFill="1" applyBorder="1" applyProtection="1">
      <protection locked="0"/>
    </xf>
    <xf numFmtId="43" fontId="0" fillId="2" borderId="0" xfId="1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43" fontId="0" fillId="0" borderId="0" xfId="1" applyFon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Fill="1" applyBorder="1"/>
    <xf numFmtId="43" fontId="0" fillId="0" borderId="0" xfId="1" applyFont="1" applyFill="1" applyBorder="1"/>
    <xf numFmtId="0" fontId="0" fillId="0" borderId="0" xfId="0" applyBorder="1"/>
    <xf numFmtId="44" fontId="0" fillId="2" borderId="8" xfId="0" applyNumberFormat="1" applyFill="1" applyBorder="1"/>
    <xf numFmtId="44" fontId="0" fillId="2" borderId="3" xfId="0" applyNumberFormat="1" applyFill="1" applyBorder="1"/>
    <xf numFmtId="44" fontId="0" fillId="2" borderId="1" xfId="0" applyNumberFormat="1" applyFill="1" applyBorder="1"/>
    <xf numFmtId="0" fontId="0" fillId="2" borderId="0" xfId="0" quotePrefix="1" applyFill="1"/>
    <xf numFmtId="0" fontId="2" fillId="2" borderId="3" xfId="0" applyFont="1" applyFill="1" applyBorder="1" applyAlignment="1">
      <alignment horizontal="center"/>
    </xf>
    <xf numFmtId="43" fontId="2" fillId="3" borderId="3" xfId="1" applyFont="1" applyFill="1" applyBorder="1" applyProtection="1"/>
    <xf numFmtId="44" fontId="2" fillId="3" borderId="1" xfId="0" applyNumberFormat="1" applyFont="1" applyFill="1" applyBorder="1"/>
    <xf numFmtId="44" fontId="2" fillId="3" borderId="3" xfId="0" applyNumberFormat="1" applyFont="1" applyFill="1" applyBorder="1"/>
    <xf numFmtId="0" fontId="2" fillId="3" borderId="1" xfId="0" applyFont="1" applyFill="1" applyBorder="1" applyAlignment="1" applyProtection="1"/>
    <xf numFmtId="0" fontId="2" fillId="3" borderId="6" xfId="0" applyFont="1" applyFill="1" applyBorder="1" applyProtection="1"/>
    <xf numFmtId="0" fontId="2" fillId="3" borderId="4" xfId="0" applyFont="1" applyFill="1" applyBorder="1" applyProtection="1"/>
    <xf numFmtId="0" fontId="2" fillId="3" borderId="1" xfId="0" applyFont="1" applyFill="1" applyBorder="1" applyAlignment="1" applyProtection="1">
      <alignment vertical="center"/>
    </xf>
    <xf numFmtId="0" fontId="2" fillId="3" borderId="0" xfId="0" applyFont="1" applyFill="1"/>
    <xf numFmtId="43" fontId="2" fillId="2" borderId="3" xfId="1" applyFont="1" applyFill="1" applyBorder="1" applyProtection="1">
      <protection locked="0"/>
    </xf>
    <xf numFmtId="43" fontId="0" fillId="2" borderId="0" xfId="0" applyNumberFormat="1" applyFill="1"/>
    <xf numFmtId="43" fontId="0" fillId="0" borderId="0" xfId="0" applyNumberFormat="1"/>
    <xf numFmtId="0" fontId="0" fillId="2" borderId="3" xfId="0" applyFill="1" applyBorder="1" applyAlignment="1" applyProtection="1">
      <alignment horizontal="center"/>
      <protection locked="0"/>
    </xf>
    <xf numFmtId="0" fontId="2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wrapText="1"/>
    </xf>
    <xf numFmtId="43" fontId="2" fillId="2" borderId="3" xfId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2" borderId="3" xfId="0" applyFill="1" applyBorder="1" applyAlignment="1">
      <alignment horizontal="left"/>
    </xf>
    <xf numFmtId="0" fontId="3" fillId="2" borderId="0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38100</xdr:rowOff>
    </xdr:from>
    <xdr:to>
      <xdr:col>2</xdr:col>
      <xdr:colOff>1533525</xdr:colOff>
      <xdr:row>2</xdr:row>
      <xdr:rowOff>126207</xdr:rowOff>
    </xdr:to>
    <xdr:sp macro="" textlink="">
      <xdr:nvSpPr>
        <xdr:cNvPr id="2" name="CuadroTexto 1"/>
        <xdr:cNvSpPr txBox="1"/>
      </xdr:nvSpPr>
      <xdr:spPr>
        <a:xfrm>
          <a:off x="219075" y="38100"/>
          <a:ext cx="1704975" cy="46910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lang="es-MX" sz="1100"/>
            <a:t>LOGO</a:t>
          </a:r>
          <a:r>
            <a:rPr lang="es-MX" sz="1100" baseline="0"/>
            <a:t>TIPO DE LA ENTIDAD FISCALIZADA</a:t>
          </a:r>
        </a:p>
        <a:p>
          <a:pPr algn="ctr"/>
          <a:endParaRPr lang="es-MX" sz="1100"/>
        </a:p>
      </xdr:txBody>
    </xdr:sp>
    <xdr:clientData/>
  </xdr:twoCellAnchor>
  <xdr:twoCellAnchor>
    <xdr:from>
      <xdr:col>2</xdr:col>
      <xdr:colOff>238125</xdr:colOff>
      <xdr:row>149</xdr:row>
      <xdr:rowOff>171450</xdr:rowOff>
    </xdr:from>
    <xdr:to>
      <xdr:col>2</xdr:col>
      <xdr:colOff>2867025</xdr:colOff>
      <xdr:row>154</xdr:row>
      <xdr:rowOff>142875</xdr:rowOff>
    </xdr:to>
    <xdr:sp macro="" textlink="">
      <xdr:nvSpPr>
        <xdr:cNvPr id="3" name="AutoShape 14"/>
        <xdr:cNvSpPr>
          <a:spLocks noChangeArrowheads="1"/>
        </xdr:cNvSpPr>
      </xdr:nvSpPr>
      <xdr:spPr bwMode="auto">
        <a:xfrm>
          <a:off x="628650" y="28308300"/>
          <a:ext cx="2628900" cy="92392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ING. HUGO RICARDO PAREDES BAUTISTA</a:t>
          </a: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DIRECTOR GENERAL</a:t>
          </a:r>
        </a:p>
      </xdr:txBody>
    </xdr:sp>
    <xdr:clientData/>
  </xdr:twoCellAnchor>
  <xdr:twoCellAnchor>
    <xdr:from>
      <xdr:col>3</xdr:col>
      <xdr:colOff>495300</xdr:colOff>
      <xdr:row>149</xdr:row>
      <xdr:rowOff>123825</xdr:rowOff>
    </xdr:from>
    <xdr:to>
      <xdr:col>6</xdr:col>
      <xdr:colOff>137742</xdr:colOff>
      <xdr:row>154</xdr:row>
      <xdr:rowOff>114300</xdr:rowOff>
    </xdr:to>
    <xdr:sp macro="" textlink="">
      <xdr:nvSpPr>
        <xdr:cNvPr id="4" name="AutoShape 17"/>
        <xdr:cNvSpPr>
          <a:spLocks noChangeArrowheads="1"/>
        </xdr:cNvSpPr>
      </xdr:nvSpPr>
      <xdr:spPr bwMode="auto">
        <a:xfrm>
          <a:off x="5353050" y="28260675"/>
          <a:ext cx="2861892" cy="94297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C.P.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MARTHA ANGELICA CARPINTEIRO MEDINA</a:t>
          </a:r>
        </a:p>
        <a:p>
          <a:pPr algn="ctr" rtl="1">
            <a:defRPr sz="1000"/>
          </a:pP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DIRECTOR ADMINISTRATIVO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79376</xdr:colOff>
      <xdr:row>0</xdr:row>
      <xdr:rowOff>95250</xdr:rowOff>
    </xdr:from>
    <xdr:to>
      <xdr:col>2</xdr:col>
      <xdr:colOff>2444751</xdr:colOff>
      <xdr:row>3</xdr:row>
      <xdr:rowOff>15875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8451" y="95250"/>
          <a:ext cx="2536825" cy="492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38100</xdr:rowOff>
    </xdr:from>
    <xdr:to>
      <xdr:col>2</xdr:col>
      <xdr:colOff>1533525</xdr:colOff>
      <xdr:row>2</xdr:row>
      <xdr:rowOff>126207</xdr:rowOff>
    </xdr:to>
    <xdr:sp macro="" textlink="">
      <xdr:nvSpPr>
        <xdr:cNvPr id="2" name="CuadroTexto 1"/>
        <xdr:cNvSpPr txBox="1"/>
      </xdr:nvSpPr>
      <xdr:spPr>
        <a:xfrm>
          <a:off x="219075" y="38100"/>
          <a:ext cx="1704975" cy="46910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lang="es-MX" sz="1100"/>
            <a:t>LOGO</a:t>
          </a:r>
          <a:r>
            <a:rPr lang="es-MX" sz="1100" baseline="0"/>
            <a:t>TIPO DE LA ENTIDAD FISCALIZADA</a:t>
          </a:r>
        </a:p>
        <a:p>
          <a:pPr algn="ctr"/>
          <a:endParaRPr lang="es-MX" sz="1100"/>
        </a:p>
      </xdr:txBody>
    </xdr:sp>
    <xdr:clientData/>
  </xdr:twoCellAnchor>
  <xdr:twoCellAnchor>
    <xdr:from>
      <xdr:col>0</xdr:col>
      <xdr:colOff>114300</xdr:colOff>
      <xdr:row>149</xdr:row>
      <xdr:rowOff>171450</xdr:rowOff>
    </xdr:from>
    <xdr:to>
      <xdr:col>2</xdr:col>
      <xdr:colOff>2438400</xdr:colOff>
      <xdr:row>154</xdr:row>
      <xdr:rowOff>142875</xdr:rowOff>
    </xdr:to>
    <xdr:sp macro="" textlink="">
      <xdr:nvSpPr>
        <xdr:cNvPr id="3" name="AutoShape 14"/>
        <xdr:cNvSpPr>
          <a:spLocks noChangeArrowheads="1"/>
        </xdr:cNvSpPr>
      </xdr:nvSpPr>
      <xdr:spPr bwMode="auto">
        <a:xfrm>
          <a:off x="114300" y="28308300"/>
          <a:ext cx="2714625" cy="92392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D.U.A.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ELVIA ELLIANY CRUZ BAEZ</a:t>
          </a: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DIRECTORA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 GENERAL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3200400</xdr:colOff>
      <xdr:row>149</xdr:row>
      <xdr:rowOff>171451</xdr:rowOff>
    </xdr:from>
    <xdr:to>
      <xdr:col>4</xdr:col>
      <xdr:colOff>47625</xdr:colOff>
      <xdr:row>154</xdr:row>
      <xdr:rowOff>133351</xdr:rowOff>
    </xdr:to>
    <xdr:sp macro="" textlink="">
      <xdr:nvSpPr>
        <xdr:cNvPr id="4" name="AutoShape 17"/>
        <xdr:cNvSpPr>
          <a:spLocks noChangeArrowheads="1"/>
        </xdr:cNvSpPr>
      </xdr:nvSpPr>
      <xdr:spPr bwMode="auto">
        <a:xfrm>
          <a:off x="3590925" y="28308301"/>
          <a:ext cx="2847975" cy="91440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C.P.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MARTHA ANGELICA CARPINTEIRO MEDINA</a:t>
          </a:r>
        </a:p>
        <a:p>
          <a:pPr algn="ctr" rtl="1">
            <a:defRPr sz="1000"/>
          </a:pP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COORDINADOR ADMINITRATIVO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79376</xdr:colOff>
      <xdr:row>0</xdr:row>
      <xdr:rowOff>95250</xdr:rowOff>
    </xdr:from>
    <xdr:to>
      <xdr:col>2</xdr:col>
      <xdr:colOff>2444751</xdr:colOff>
      <xdr:row>3</xdr:row>
      <xdr:rowOff>15875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8451" y="95250"/>
          <a:ext cx="2536825" cy="4921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38100</xdr:rowOff>
    </xdr:from>
    <xdr:to>
      <xdr:col>2</xdr:col>
      <xdr:colOff>1533525</xdr:colOff>
      <xdr:row>2</xdr:row>
      <xdr:rowOff>126207</xdr:rowOff>
    </xdr:to>
    <xdr:sp macro="" textlink="">
      <xdr:nvSpPr>
        <xdr:cNvPr id="2" name="CuadroTexto 1"/>
        <xdr:cNvSpPr txBox="1"/>
      </xdr:nvSpPr>
      <xdr:spPr>
        <a:xfrm>
          <a:off x="219075" y="38100"/>
          <a:ext cx="1704975" cy="46910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lang="es-MX" sz="1100"/>
            <a:t>LOGO</a:t>
          </a:r>
          <a:r>
            <a:rPr lang="es-MX" sz="1100" baseline="0"/>
            <a:t>TIPO DE LA ENTIDAD FISCALIZADA</a:t>
          </a:r>
        </a:p>
        <a:p>
          <a:pPr algn="ctr"/>
          <a:endParaRPr lang="es-MX" sz="1100"/>
        </a:p>
      </xdr:txBody>
    </xdr:sp>
    <xdr:clientData/>
  </xdr:twoCellAnchor>
  <xdr:twoCellAnchor>
    <xdr:from>
      <xdr:col>0</xdr:col>
      <xdr:colOff>114300</xdr:colOff>
      <xdr:row>149</xdr:row>
      <xdr:rowOff>171450</xdr:rowOff>
    </xdr:from>
    <xdr:to>
      <xdr:col>2</xdr:col>
      <xdr:colOff>2438400</xdr:colOff>
      <xdr:row>154</xdr:row>
      <xdr:rowOff>142875</xdr:rowOff>
    </xdr:to>
    <xdr:sp macro="" textlink="">
      <xdr:nvSpPr>
        <xdr:cNvPr id="3" name="AutoShape 14"/>
        <xdr:cNvSpPr>
          <a:spLocks noChangeArrowheads="1"/>
        </xdr:cNvSpPr>
      </xdr:nvSpPr>
      <xdr:spPr bwMode="auto">
        <a:xfrm>
          <a:off x="114300" y="28308300"/>
          <a:ext cx="2714625" cy="92392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D.U.A.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ELVIA ELLIANY CRUZ BAEZ</a:t>
          </a: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DIRECTORA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 GENERAL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3200400</xdr:colOff>
      <xdr:row>149</xdr:row>
      <xdr:rowOff>171451</xdr:rowOff>
    </xdr:from>
    <xdr:to>
      <xdr:col>4</xdr:col>
      <xdr:colOff>47625</xdr:colOff>
      <xdr:row>154</xdr:row>
      <xdr:rowOff>133351</xdr:rowOff>
    </xdr:to>
    <xdr:sp macro="" textlink="">
      <xdr:nvSpPr>
        <xdr:cNvPr id="4" name="AutoShape 17"/>
        <xdr:cNvSpPr>
          <a:spLocks noChangeArrowheads="1"/>
        </xdr:cNvSpPr>
      </xdr:nvSpPr>
      <xdr:spPr bwMode="auto">
        <a:xfrm>
          <a:off x="3590925" y="28308301"/>
          <a:ext cx="2847975" cy="91440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C.P.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MARTHA ANGELICA CARPINTEIRO MEDINA</a:t>
          </a:r>
        </a:p>
        <a:p>
          <a:pPr algn="ctr" rtl="1">
            <a:defRPr sz="1000"/>
          </a:pP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COORDINADOR ADMINITRATIVO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79376</xdr:colOff>
      <xdr:row>0</xdr:row>
      <xdr:rowOff>95250</xdr:rowOff>
    </xdr:from>
    <xdr:to>
      <xdr:col>2</xdr:col>
      <xdr:colOff>1349376</xdr:colOff>
      <xdr:row>3</xdr:row>
      <xdr:rowOff>15875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8451" y="95250"/>
          <a:ext cx="2536825" cy="492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0"/>
  <sheetViews>
    <sheetView zoomScale="75" zoomScaleNormal="75" workbookViewId="0">
      <selection activeCell="H117" sqref="H117"/>
    </sheetView>
  </sheetViews>
  <sheetFormatPr baseColWidth="10" defaultRowHeight="15" x14ac:dyDescent="0.25"/>
  <cols>
    <col min="1" max="1" width="3.28515625" customWidth="1"/>
    <col min="2" max="2" width="2.5703125" style="43" customWidth="1"/>
    <col min="3" max="3" width="67" style="43" customWidth="1"/>
    <col min="4" max="4" width="23" style="44" customWidth="1"/>
    <col min="5" max="5" width="15.140625" style="45" customWidth="1"/>
    <col min="6" max="6" width="17.7109375" customWidth="1"/>
    <col min="7" max="7" width="17.5703125" customWidth="1"/>
    <col min="8" max="8" width="17.28515625" customWidth="1"/>
  </cols>
  <sheetData>
    <row r="1" spans="1:7" s="5" customFormat="1" x14ac:dyDescent="0.25">
      <c r="A1" s="1"/>
      <c r="B1" s="2"/>
      <c r="C1" s="2"/>
      <c r="D1" s="2"/>
      <c r="E1" s="3"/>
      <c r="F1" s="4"/>
      <c r="G1" s="1"/>
    </row>
    <row r="2" spans="1:7" s="5" customFormat="1" x14ac:dyDescent="0.25">
      <c r="A2" s="1"/>
      <c r="B2" s="2"/>
      <c r="C2" s="2"/>
      <c r="D2" s="2"/>
      <c r="E2" s="3"/>
      <c r="F2" s="4"/>
      <c r="G2" s="1"/>
    </row>
    <row r="3" spans="1:7" s="5" customFormat="1" x14ac:dyDescent="0.25">
      <c r="A3" s="1"/>
      <c r="B3" s="2"/>
      <c r="C3" s="2"/>
      <c r="D3" s="2"/>
      <c r="E3" s="3"/>
      <c r="F3" s="4"/>
      <c r="G3" s="1"/>
    </row>
    <row r="4" spans="1:7" s="5" customFormat="1" x14ac:dyDescent="0.25">
      <c r="A4" s="1"/>
      <c r="B4" s="69" t="s">
        <v>0</v>
      </c>
      <c r="C4" s="69"/>
      <c r="D4" s="69"/>
      <c r="E4" s="6"/>
      <c r="F4" s="6"/>
      <c r="G4" s="1"/>
    </row>
    <row r="5" spans="1:7" s="5" customFormat="1" x14ac:dyDescent="0.25">
      <c r="A5" s="1"/>
      <c r="B5" s="7" t="s">
        <v>1</v>
      </c>
      <c r="C5" s="7"/>
      <c r="D5" s="7"/>
      <c r="E5" s="6"/>
      <c r="F5" s="6"/>
      <c r="G5" s="1"/>
    </row>
    <row r="6" spans="1:7" s="5" customFormat="1" x14ac:dyDescent="0.25">
      <c r="A6" s="1"/>
      <c r="B6" s="69" t="s">
        <v>2</v>
      </c>
      <c r="C6" s="69"/>
      <c r="D6" s="69"/>
      <c r="E6" s="6"/>
      <c r="F6" s="6"/>
      <c r="G6" s="1"/>
    </row>
    <row r="7" spans="1:7" ht="6.75" customHeight="1" x14ac:dyDescent="0.25">
      <c r="A7" s="8"/>
      <c r="B7" s="9"/>
      <c r="C7" s="10"/>
      <c r="D7" s="6"/>
      <c r="E7" s="11"/>
      <c r="F7" s="11"/>
      <c r="G7" s="8"/>
    </row>
    <row r="8" spans="1:7" ht="6" customHeight="1" x14ac:dyDescent="0.25">
      <c r="A8" s="8"/>
      <c r="B8" s="9"/>
      <c r="C8" s="10"/>
      <c r="D8" s="6"/>
      <c r="E8" s="11"/>
      <c r="F8" s="11"/>
      <c r="G8" s="8"/>
    </row>
    <row r="9" spans="1:7" x14ac:dyDescent="0.25">
      <c r="A9" s="8"/>
      <c r="B9" s="66" t="s">
        <v>3</v>
      </c>
      <c r="C9" s="70"/>
      <c r="D9" s="13"/>
      <c r="E9" s="9"/>
      <c r="F9" s="9"/>
      <c r="G9" s="8"/>
    </row>
    <row r="10" spans="1:7" x14ac:dyDescent="0.25">
      <c r="A10" s="8"/>
      <c r="B10" s="66" t="s">
        <v>4</v>
      </c>
      <c r="C10" s="70"/>
      <c r="D10" s="13"/>
      <c r="E10" s="16" t="s">
        <v>108</v>
      </c>
      <c r="F10" s="16" t="s">
        <v>109</v>
      </c>
      <c r="G10" s="8"/>
    </row>
    <row r="11" spans="1:7" x14ac:dyDescent="0.25">
      <c r="A11" s="8"/>
      <c r="B11" s="66" t="s">
        <v>5</v>
      </c>
      <c r="C11" s="67"/>
      <c r="D11" s="14" t="s">
        <v>6</v>
      </c>
      <c r="E11" s="12">
        <v>2019</v>
      </c>
      <c r="F11" s="33">
        <v>2020</v>
      </c>
      <c r="G11" s="8"/>
    </row>
    <row r="12" spans="1:7" x14ac:dyDescent="0.25">
      <c r="A12" s="8"/>
      <c r="B12" s="66" t="s">
        <v>7</v>
      </c>
      <c r="C12" s="67"/>
      <c r="D12" s="15">
        <f>D13+D21+D31+D41+D51+D61+D65+D73+D77</f>
        <v>5737000</v>
      </c>
      <c r="E12" s="46">
        <v>5737000</v>
      </c>
      <c r="F12" s="47">
        <v>5737000</v>
      </c>
      <c r="G12" s="8"/>
    </row>
    <row r="13" spans="1:7" x14ac:dyDescent="0.25">
      <c r="A13" s="8"/>
      <c r="B13" s="54" t="s">
        <v>8</v>
      </c>
      <c r="C13" s="55"/>
      <c r="D13" s="51">
        <f>SUM(D14:D20)</f>
        <v>2012000</v>
      </c>
      <c r="E13" s="52">
        <f>+E14+E15+E16+E17+E18+E19+E20</f>
        <v>1507518.07</v>
      </c>
      <c r="F13" s="53">
        <f>+F14+F15+F16+F17+F18+F19+F20</f>
        <v>1530000</v>
      </c>
      <c r="G13" s="8"/>
    </row>
    <row r="14" spans="1:7" x14ac:dyDescent="0.25">
      <c r="A14" s="8"/>
      <c r="B14" s="17"/>
      <c r="C14" s="18" t="s">
        <v>9</v>
      </c>
      <c r="D14" s="19">
        <v>1380000</v>
      </c>
      <c r="E14" s="48">
        <v>1125023.3400000001</v>
      </c>
      <c r="F14" s="47">
        <v>1100000</v>
      </c>
      <c r="G14" s="8"/>
    </row>
    <row r="15" spans="1:7" x14ac:dyDescent="0.25">
      <c r="A15" s="8"/>
      <c r="B15" s="17"/>
      <c r="C15" s="18" t="s">
        <v>10</v>
      </c>
      <c r="D15" s="19">
        <v>105000</v>
      </c>
      <c r="E15" s="48">
        <v>129433.95</v>
      </c>
      <c r="F15" s="47">
        <v>110000</v>
      </c>
      <c r="G15" s="8"/>
    </row>
    <row r="16" spans="1:7" x14ac:dyDescent="0.25">
      <c r="A16" s="8"/>
      <c r="B16" s="17"/>
      <c r="C16" s="18" t="s">
        <v>11</v>
      </c>
      <c r="D16" s="19">
        <v>420000</v>
      </c>
      <c r="E16" s="48">
        <v>248775.73</v>
      </c>
      <c r="F16" s="47">
        <v>250000</v>
      </c>
      <c r="G16" s="8"/>
    </row>
    <row r="17" spans="1:9" x14ac:dyDescent="0.25">
      <c r="A17" s="8"/>
      <c r="B17" s="17"/>
      <c r="C17" s="20" t="s">
        <v>12</v>
      </c>
      <c r="D17" s="15"/>
      <c r="E17" s="48"/>
      <c r="F17" s="47"/>
      <c r="G17" s="8"/>
    </row>
    <row r="18" spans="1:9" x14ac:dyDescent="0.25">
      <c r="A18" s="8"/>
      <c r="B18" s="17"/>
      <c r="C18" s="20" t="s">
        <v>13</v>
      </c>
      <c r="D18" s="19">
        <v>107000</v>
      </c>
      <c r="E18" s="48">
        <v>4285.05</v>
      </c>
      <c r="F18" s="47">
        <v>70000</v>
      </c>
      <c r="G18" s="8"/>
    </row>
    <row r="19" spans="1:9" x14ac:dyDescent="0.25">
      <c r="A19" s="8"/>
      <c r="B19" s="17"/>
      <c r="C19" s="20" t="s">
        <v>14</v>
      </c>
      <c r="D19" s="19"/>
      <c r="E19" s="48"/>
      <c r="F19" s="47"/>
      <c r="G19" s="8"/>
    </row>
    <row r="20" spans="1:9" x14ac:dyDescent="0.25">
      <c r="A20" s="8"/>
      <c r="B20" s="17"/>
      <c r="C20" s="20" t="s">
        <v>15</v>
      </c>
      <c r="D20" s="19"/>
      <c r="E20" s="48"/>
      <c r="F20" s="47"/>
      <c r="G20" s="60"/>
      <c r="H20" s="60"/>
    </row>
    <row r="21" spans="1:9" x14ac:dyDescent="0.25">
      <c r="A21" s="8"/>
      <c r="B21" s="21" t="s">
        <v>16</v>
      </c>
      <c r="C21" s="56"/>
      <c r="D21" s="51">
        <f>SUM(D22:D30)</f>
        <v>469000</v>
      </c>
      <c r="E21" s="52">
        <f>+E22+E23+E24+E25+E26+E27+E28+E29+E30</f>
        <v>273116.73</v>
      </c>
      <c r="F21" s="52">
        <f>+F22+F23+F24+F25+F26+F27+F28+F29+F30</f>
        <v>400000</v>
      </c>
      <c r="G21" s="8"/>
    </row>
    <row r="22" spans="1:9" x14ac:dyDescent="0.25">
      <c r="A22" s="8"/>
      <c r="B22" s="17"/>
      <c r="C22" s="20" t="s">
        <v>17</v>
      </c>
      <c r="D22" s="19">
        <v>62000</v>
      </c>
      <c r="E22" s="48">
        <v>37551.199999999997</v>
      </c>
      <c r="F22" s="47">
        <v>50000</v>
      </c>
      <c r="G22" s="8"/>
    </row>
    <row r="23" spans="1:9" x14ac:dyDescent="0.25">
      <c r="A23" s="8"/>
      <c r="B23" s="17"/>
      <c r="C23" s="20" t="s">
        <v>18</v>
      </c>
      <c r="D23" s="19">
        <v>45000</v>
      </c>
      <c r="E23" s="48">
        <v>18087.12</v>
      </c>
      <c r="F23" s="47">
        <v>20000</v>
      </c>
      <c r="G23" s="8"/>
      <c r="I23" s="61"/>
    </row>
    <row r="24" spans="1:9" x14ac:dyDescent="0.25">
      <c r="A24" s="8"/>
      <c r="B24" s="17"/>
      <c r="C24" s="20" t="s">
        <v>19</v>
      </c>
      <c r="D24" s="19">
        <v>2500</v>
      </c>
      <c r="E24" s="48">
        <v>1380</v>
      </c>
      <c r="F24" s="47">
        <v>5000</v>
      </c>
      <c r="G24" s="8"/>
    </row>
    <row r="25" spans="1:9" x14ac:dyDescent="0.25">
      <c r="A25" s="8"/>
      <c r="B25" s="17"/>
      <c r="C25" s="20" t="s">
        <v>20</v>
      </c>
      <c r="D25" s="19"/>
      <c r="E25" s="48"/>
      <c r="F25" s="47"/>
      <c r="G25" s="8"/>
    </row>
    <row r="26" spans="1:9" x14ac:dyDescent="0.25">
      <c r="A26" s="8"/>
      <c r="B26" s="17"/>
      <c r="C26" s="20" t="s">
        <v>21</v>
      </c>
      <c r="D26" s="19">
        <v>5000</v>
      </c>
      <c r="E26" s="48">
        <v>4239.6400000000003</v>
      </c>
      <c r="F26" s="47">
        <v>5000</v>
      </c>
      <c r="G26" s="8"/>
    </row>
    <row r="27" spans="1:9" x14ac:dyDescent="0.25">
      <c r="A27" s="8"/>
      <c r="B27" s="17"/>
      <c r="C27" s="20" t="s">
        <v>22</v>
      </c>
      <c r="D27" s="19">
        <v>310000</v>
      </c>
      <c r="E27" s="48">
        <v>163503.48000000001</v>
      </c>
      <c r="F27" s="47">
        <v>250000</v>
      </c>
      <c r="G27" s="8"/>
    </row>
    <row r="28" spans="1:9" x14ac:dyDescent="0.25">
      <c r="A28" s="8"/>
      <c r="B28" s="17"/>
      <c r="C28" s="20" t="s">
        <v>23</v>
      </c>
      <c r="D28" s="19">
        <v>9500</v>
      </c>
      <c r="E28" s="48">
        <v>13764.66</v>
      </c>
      <c r="F28" s="47">
        <v>20000</v>
      </c>
      <c r="G28" s="8"/>
    </row>
    <row r="29" spans="1:9" x14ac:dyDescent="0.25">
      <c r="A29" s="8"/>
      <c r="B29" s="23"/>
      <c r="C29" s="24" t="s">
        <v>24</v>
      </c>
      <c r="D29" s="19"/>
      <c r="E29" s="48"/>
      <c r="F29" s="47"/>
      <c r="G29" s="8"/>
    </row>
    <row r="30" spans="1:9" x14ac:dyDescent="0.25">
      <c r="A30" s="8"/>
      <c r="B30" s="17"/>
      <c r="C30" s="20" t="s">
        <v>25</v>
      </c>
      <c r="D30" s="19">
        <v>35000</v>
      </c>
      <c r="E30" s="48">
        <v>34590.629999999997</v>
      </c>
      <c r="F30" s="47">
        <v>50000</v>
      </c>
      <c r="G30" s="8"/>
    </row>
    <row r="31" spans="1:9" x14ac:dyDescent="0.25">
      <c r="A31" s="8"/>
      <c r="B31" s="57" t="s">
        <v>26</v>
      </c>
      <c r="C31" s="56"/>
      <c r="D31" s="51">
        <f>SUM(D32:D40)</f>
        <v>2896000</v>
      </c>
      <c r="E31" s="52">
        <f>+E32+E33+E34+E35+E36+E37+E38+E39+E40</f>
        <v>2528764.44</v>
      </c>
      <c r="F31" s="52">
        <f>+F32+F33+F34+F35+F36+F37+F38+F39+F40</f>
        <v>3527000</v>
      </c>
      <c r="G31" s="8"/>
    </row>
    <row r="32" spans="1:9" x14ac:dyDescent="0.25">
      <c r="A32" s="8"/>
      <c r="B32" s="17"/>
      <c r="C32" s="20" t="s">
        <v>27</v>
      </c>
      <c r="D32" s="19">
        <v>2050000</v>
      </c>
      <c r="E32" s="48">
        <v>1983179.71</v>
      </c>
      <c r="F32" s="47">
        <v>2200000</v>
      </c>
      <c r="G32" s="8"/>
    </row>
    <row r="33" spans="1:7" x14ac:dyDescent="0.25">
      <c r="A33" s="8"/>
      <c r="B33" s="17"/>
      <c r="C33" s="20" t="s">
        <v>28</v>
      </c>
      <c r="D33" s="19">
        <v>65000</v>
      </c>
      <c r="E33" s="48">
        <v>29610</v>
      </c>
      <c r="F33" s="47">
        <v>120000</v>
      </c>
      <c r="G33" s="8"/>
    </row>
    <row r="34" spans="1:7" x14ac:dyDescent="0.25">
      <c r="A34" s="8"/>
      <c r="B34" s="17"/>
      <c r="C34" s="20" t="s">
        <v>29</v>
      </c>
      <c r="D34" s="19">
        <v>30000</v>
      </c>
      <c r="E34" s="48">
        <v>0</v>
      </c>
      <c r="F34" s="47">
        <v>10000</v>
      </c>
      <c r="G34" s="8"/>
    </row>
    <row r="35" spans="1:7" x14ac:dyDescent="0.25">
      <c r="A35" s="8"/>
      <c r="B35" s="17"/>
      <c r="C35" s="20" t="s">
        <v>30</v>
      </c>
      <c r="D35" s="19">
        <v>20000</v>
      </c>
      <c r="E35" s="48">
        <v>10476</v>
      </c>
      <c r="F35" s="47">
        <v>12000</v>
      </c>
      <c r="G35" s="8"/>
    </row>
    <row r="36" spans="1:7" x14ac:dyDescent="0.25">
      <c r="A36" s="8"/>
      <c r="B36" s="17"/>
      <c r="C36" s="20" t="s">
        <v>31</v>
      </c>
      <c r="D36" s="19">
        <v>456000</v>
      </c>
      <c r="E36" s="48">
        <v>192565.46</v>
      </c>
      <c r="F36" s="47">
        <v>700000</v>
      </c>
      <c r="G36" s="8"/>
    </row>
    <row r="37" spans="1:7" x14ac:dyDescent="0.25">
      <c r="A37" s="8"/>
      <c r="B37" s="17"/>
      <c r="C37" s="20" t="s">
        <v>32</v>
      </c>
      <c r="D37" s="19">
        <v>65000</v>
      </c>
      <c r="E37" s="48">
        <v>10365</v>
      </c>
      <c r="F37" s="47">
        <v>15000</v>
      </c>
      <c r="G37" s="8"/>
    </row>
    <row r="38" spans="1:7" x14ac:dyDescent="0.25">
      <c r="A38" s="8"/>
      <c r="B38" s="17"/>
      <c r="C38" s="20" t="s">
        <v>33</v>
      </c>
      <c r="D38" s="19">
        <v>60000</v>
      </c>
      <c r="E38" s="48">
        <v>28645.27</v>
      </c>
      <c r="F38" s="47">
        <v>50000</v>
      </c>
      <c r="G38" s="8"/>
    </row>
    <row r="39" spans="1:7" x14ac:dyDescent="0.25">
      <c r="A39" s="8"/>
      <c r="B39" s="17"/>
      <c r="C39" s="20" t="s">
        <v>34</v>
      </c>
      <c r="D39" s="19"/>
      <c r="E39" s="48"/>
      <c r="F39" s="47"/>
      <c r="G39" s="8"/>
    </row>
    <row r="40" spans="1:7" x14ac:dyDescent="0.25">
      <c r="A40" s="8"/>
      <c r="B40" s="17"/>
      <c r="C40" s="20" t="s">
        <v>35</v>
      </c>
      <c r="D40" s="19">
        <v>150000</v>
      </c>
      <c r="E40" s="48">
        <v>273923</v>
      </c>
      <c r="F40" s="47">
        <v>420000</v>
      </c>
      <c r="G40" s="8"/>
    </row>
    <row r="41" spans="1:7" x14ac:dyDescent="0.25">
      <c r="A41" s="58"/>
      <c r="B41" s="57" t="s">
        <v>36</v>
      </c>
      <c r="C41" s="56"/>
      <c r="D41" s="51">
        <f>SUM(D42:D50)</f>
        <v>0</v>
      </c>
      <c r="E41" s="52"/>
      <c r="F41" s="53"/>
      <c r="G41" s="8"/>
    </row>
    <row r="42" spans="1:7" x14ac:dyDescent="0.25">
      <c r="A42" s="8"/>
      <c r="B42" s="17"/>
      <c r="C42" s="20" t="s">
        <v>37</v>
      </c>
      <c r="D42" s="19"/>
      <c r="E42" s="48"/>
      <c r="F42" s="47"/>
      <c r="G42" s="8"/>
    </row>
    <row r="43" spans="1:7" x14ac:dyDescent="0.25">
      <c r="A43" s="8"/>
      <c r="B43" s="17"/>
      <c r="C43" s="20" t="s">
        <v>38</v>
      </c>
      <c r="D43" s="19"/>
      <c r="E43" s="48"/>
      <c r="F43" s="47"/>
      <c r="G43" s="8"/>
    </row>
    <row r="44" spans="1:7" x14ac:dyDescent="0.25">
      <c r="A44" s="8"/>
      <c r="B44" s="17"/>
      <c r="C44" s="20" t="s">
        <v>39</v>
      </c>
      <c r="D44" s="19"/>
      <c r="E44" s="48"/>
      <c r="F44" s="47"/>
      <c r="G44" s="8"/>
    </row>
    <row r="45" spans="1:7" x14ac:dyDescent="0.25">
      <c r="A45" s="8"/>
      <c r="B45" s="17"/>
      <c r="C45" s="20" t="s">
        <v>40</v>
      </c>
      <c r="D45" s="19"/>
      <c r="E45" s="48"/>
      <c r="F45" s="47"/>
      <c r="G45" s="8"/>
    </row>
    <row r="46" spans="1:7" x14ac:dyDescent="0.25">
      <c r="A46" s="8"/>
      <c r="B46" s="17"/>
      <c r="C46" s="20" t="s">
        <v>41</v>
      </c>
      <c r="D46" s="19"/>
      <c r="E46" s="48"/>
      <c r="F46" s="47"/>
      <c r="G46" s="8"/>
    </row>
    <row r="47" spans="1:7" x14ac:dyDescent="0.25">
      <c r="A47" s="8"/>
      <c r="B47" s="17"/>
      <c r="C47" s="20" t="s">
        <v>42</v>
      </c>
      <c r="D47" s="19"/>
      <c r="E47" s="48"/>
      <c r="F47" s="47"/>
      <c r="G47" s="8"/>
    </row>
    <row r="48" spans="1:7" x14ac:dyDescent="0.25">
      <c r="A48" s="8"/>
      <c r="B48" s="17"/>
      <c r="C48" s="20" t="s">
        <v>43</v>
      </c>
      <c r="D48" s="19"/>
      <c r="E48" s="48"/>
      <c r="F48" s="47"/>
      <c r="G48" s="8"/>
    </row>
    <row r="49" spans="1:7" x14ac:dyDescent="0.25">
      <c r="A49" s="8"/>
      <c r="B49" s="17"/>
      <c r="C49" s="20" t="s">
        <v>44</v>
      </c>
      <c r="D49" s="19"/>
      <c r="E49" s="48"/>
      <c r="F49" s="47"/>
      <c r="G49" s="8"/>
    </row>
    <row r="50" spans="1:7" x14ac:dyDescent="0.25">
      <c r="A50" s="8"/>
      <c r="B50" s="17"/>
      <c r="C50" s="20" t="s">
        <v>45</v>
      </c>
      <c r="D50" s="19"/>
      <c r="E50" s="48"/>
      <c r="F50" s="47"/>
      <c r="G50" s="8"/>
    </row>
    <row r="51" spans="1:7" x14ac:dyDescent="0.25">
      <c r="A51" s="8"/>
      <c r="B51" s="57" t="s">
        <v>46</v>
      </c>
      <c r="C51" s="56"/>
      <c r="D51" s="51">
        <f>SUM(D52:D60)</f>
        <v>360000</v>
      </c>
      <c r="E51" s="52">
        <v>7521</v>
      </c>
      <c r="F51" s="53">
        <f>+F52+F53+F54+F55+F56+F57+F58+F59+F60+F61+F62+F63+F64+F65+F66+F67+F68+F69+F70+F71+F72+F73+F74</f>
        <v>280000</v>
      </c>
      <c r="G51" s="8"/>
    </row>
    <row r="52" spans="1:7" x14ac:dyDescent="0.25">
      <c r="A52" s="8"/>
      <c r="B52" s="17"/>
      <c r="C52" s="20" t="s">
        <v>47</v>
      </c>
      <c r="D52" s="19">
        <v>30000</v>
      </c>
      <c r="E52" s="48">
        <v>7521</v>
      </c>
      <c r="F52" s="47">
        <v>10000</v>
      </c>
      <c r="G52" s="8"/>
    </row>
    <row r="53" spans="1:7" x14ac:dyDescent="0.25">
      <c r="A53" s="8"/>
      <c r="B53" s="17"/>
      <c r="C53" s="20" t="s">
        <v>48</v>
      </c>
      <c r="D53" s="19">
        <v>0</v>
      </c>
      <c r="E53" s="48"/>
      <c r="F53" s="47"/>
      <c r="G53" s="8"/>
    </row>
    <row r="54" spans="1:7" x14ac:dyDescent="0.25">
      <c r="A54" s="8"/>
      <c r="B54" s="17"/>
      <c r="C54" s="20" t="s">
        <v>49</v>
      </c>
      <c r="D54" s="19">
        <v>0</v>
      </c>
      <c r="E54" s="48"/>
      <c r="F54" s="47"/>
      <c r="G54" s="8"/>
    </row>
    <row r="55" spans="1:7" x14ac:dyDescent="0.25">
      <c r="A55" s="8"/>
      <c r="B55" s="17"/>
      <c r="C55" s="20" t="s">
        <v>50</v>
      </c>
      <c r="D55" s="19">
        <v>120000</v>
      </c>
      <c r="E55" s="48">
        <v>0</v>
      </c>
      <c r="F55" s="47">
        <v>20000</v>
      </c>
      <c r="G55" s="8"/>
    </row>
    <row r="56" spans="1:7" x14ac:dyDescent="0.25">
      <c r="A56" s="8"/>
      <c r="B56" s="17"/>
      <c r="C56" s="20" t="s">
        <v>51</v>
      </c>
      <c r="D56" s="19"/>
      <c r="E56" s="48"/>
      <c r="F56" s="47"/>
      <c r="G56" s="8"/>
    </row>
    <row r="57" spans="1:7" x14ac:dyDescent="0.25">
      <c r="A57" s="8"/>
      <c r="B57" s="17"/>
      <c r="C57" s="20" t="s">
        <v>52</v>
      </c>
      <c r="D57" s="19">
        <v>210000</v>
      </c>
      <c r="E57" s="48">
        <v>0</v>
      </c>
      <c r="F57" s="47"/>
      <c r="G57" s="8"/>
    </row>
    <row r="58" spans="1:7" x14ac:dyDescent="0.25">
      <c r="A58" s="8"/>
      <c r="B58" s="17"/>
      <c r="C58" s="20" t="s">
        <v>53</v>
      </c>
      <c r="D58" s="19">
        <v>0</v>
      </c>
      <c r="E58" s="48"/>
      <c r="F58" s="47"/>
      <c r="G58" s="8"/>
    </row>
    <row r="59" spans="1:7" x14ac:dyDescent="0.25">
      <c r="A59" s="8"/>
      <c r="B59" s="17"/>
      <c r="C59" s="20" t="s">
        <v>54</v>
      </c>
      <c r="D59" s="19">
        <v>0</v>
      </c>
      <c r="E59" s="48"/>
      <c r="F59" s="47"/>
      <c r="G59" s="8"/>
    </row>
    <row r="60" spans="1:7" x14ac:dyDescent="0.25">
      <c r="A60" s="8"/>
      <c r="B60" s="17"/>
      <c r="C60" s="20" t="s">
        <v>55</v>
      </c>
      <c r="D60" s="19">
        <v>0</v>
      </c>
      <c r="E60" s="48"/>
      <c r="F60" s="47">
        <v>250000</v>
      </c>
      <c r="G60" s="8"/>
    </row>
    <row r="61" spans="1:7" x14ac:dyDescent="0.25">
      <c r="A61" s="8"/>
      <c r="B61" s="21" t="s">
        <v>56</v>
      </c>
      <c r="C61" s="22"/>
      <c r="D61" s="15">
        <f>SUM(D62:D64)</f>
        <v>0</v>
      </c>
      <c r="E61" s="48"/>
      <c r="F61" s="47"/>
      <c r="G61" s="8"/>
    </row>
    <row r="62" spans="1:7" x14ac:dyDescent="0.25">
      <c r="A62" s="8"/>
      <c r="B62" s="17"/>
      <c r="C62" s="20" t="s">
        <v>57</v>
      </c>
      <c r="D62" s="19">
        <v>0</v>
      </c>
      <c r="E62" s="48"/>
      <c r="F62" s="47"/>
      <c r="G62" s="8"/>
    </row>
    <row r="63" spans="1:7" x14ac:dyDescent="0.25">
      <c r="A63" s="8"/>
      <c r="B63" s="17"/>
      <c r="C63" s="20" t="s">
        <v>58</v>
      </c>
      <c r="D63" s="19">
        <v>0</v>
      </c>
      <c r="E63" s="48"/>
      <c r="F63" s="47"/>
      <c r="G63" s="8"/>
    </row>
    <row r="64" spans="1:7" x14ac:dyDescent="0.25">
      <c r="A64" s="8"/>
      <c r="B64" s="17"/>
      <c r="C64" s="20" t="s">
        <v>59</v>
      </c>
      <c r="D64" s="19">
        <v>0</v>
      </c>
      <c r="E64" s="48"/>
      <c r="F64" s="47"/>
      <c r="G64" s="8"/>
    </row>
    <row r="65" spans="1:7" x14ac:dyDescent="0.25">
      <c r="A65" s="8"/>
      <c r="B65" s="17" t="s">
        <v>60</v>
      </c>
      <c r="C65" s="20"/>
      <c r="D65" s="15">
        <f>SUM(D66:D72)</f>
        <v>0</v>
      </c>
      <c r="E65" s="48"/>
      <c r="F65" s="47"/>
      <c r="G65" s="8"/>
    </row>
    <row r="66" spans="1:7" x14ac:dyDescent="0.25">
      <c r="A66" s="8"/>
      <c r="B66" s="17"/>
      <c r="C66" s="20" t="s">
        <v>61</v>
      </c>
      <c r="D66" s="19">
        <v>0</v>
      </c>
      <c r="E66" s="48"/>
      <c r="F66" s="47"/>
      <c r="G66" s="8"/>
    </row>
    <row r="67" spans="1:7" x14ac:dyDescent="0.25">
      <c r="A67" s="8"/>
      <c r="B67" s="17"/>
      <c r="C67" s="20" t="s">
        <v>62</v>
      </c>
      <c r="D67" s="19">
        <v>0</v>
      </c>
      <c r="E67" s="48"/>
      <c r="F67" s="47"/>
      <c r="G67" s="8"/>
    </row>
    <row r="68" spans="1:7" x14ac:dyDescent="0.25">
      <c r="A68" s="8"/>
      <c r="B68" s="17"/>
      <c r="C68" s="20" t="s">
        <v>63</v>
      </c>
      <c r="D68" s="19">
        <v>0</v>
      </c>
      <c r="E68" s="48"/>
      <c r="F68" s="47"/>
      <c r="G68" s="8"/>
    </row>
    <row r="69" spans="1:7" x14ac:dyDescent="0.25">
      <c r="A69" s="8"/>
      <c r="B69" s="17"/>
      <c r="C69" s="20" t="s">
        <v>64</v>
      </c>
      <c r="D69" s="19">
        <v>0</v>
      </c>
      <c r="E69" s="48"/>
      <c r="F69" s="47"/>
      <c r="G69" s="8"/>
    </row>
    <row r="70" spans="1:7" x14ac:dyDescent="0.25">
      <c r="A70" s="8"/>
      <c r="B70" s="17"/>
      <c r="C70" s="20" t="s">
        <v>65</v>
      </c>
      <c r="D70" s="19">
        <v>0</v>
      </c>
      <c r="E70" s="48"/>
      <c r="F70" s="47"/>
      <c r="G70" s="8"/>
    </row>
    <row r="71" spans="1:7" x14ac:dyDescent="0.25">
      <c r="A71" s="8"/>
      <c r="B71" s="17"/>
      <c r="C71" s="20" t="s">
        <v>66</v>
      </c>
      <c r="D71" s="19">
        <v>0</v>
      </c>
      <c r="E71" s="48"/>
      <c r="F71" s="47"/>
      <c r="G71" s="8"/>
    </row>
    <row r="72" spans="1:7" x14ac:dyDescent="0.25">
      <c r="A72" s="8"/>
      <c r="B72" s="17"/>
      <c r="C72" s="20" t="s">
        <v>67</v>
      </c>
      <c r="D72" s="19">
        <v>0</v>
      </c>
      <c r="E72" s="48"/>
      <c r="F72" s="47"/>
      <c r="G72" s="8"/>
    </row>
    <row r="73" spans="1:7" x14ac:dyDescent="0.25">
      <c r="A73" s="8"/>
      <c r="B73" s="17" t="s">
        <v>68</v>
      </c>
      <c r="C73" s="20"/>
      <c r="D73" s="15">
        <f>SUM(D74:D76)</f>
        <v>0</v>
      </c>
      <c r="E73" s="48"/>
      <c r="F73" s="47"/>
      <c r="G73" s="8"/>
    </row>
    <row r="74" spans="1:7" x14ac:dyDescent="0.25">
      <c r="A74" s="8"/>
      <c r="B74" s="17"/>
      <c r="C74" s="20" t="s">
        <v>69</v>
      </c>
      <c r="D74" s="19">
        <v>0</v>
      </c>
      <c r="E74" s="48"/>
      <c r="F74" s="47"/>
      <c r="G74" s="8"/>
    </row>
    <row r="75" spans="1:7" x14ac:dyDescent="0.25">
      <c r="A75" s="8"/>
      <c r="B75" s="17"/>
      <c r="C75" s="20" t="s">
        <v>70</v>
      </c>
      <c r="D75" s="19">
        <v>0</v>
      </c>
      <c r="E75" s="48"/>
      <c r="F75" s="47"/>
      <c r="G75" s="8"/>
    </row>
    <row r="76" spans="1:7" x14ac:dyDescent="0.25">
      <c r="A76" s="8"/>
      <c r="B76" s="17"/>
      <c r="C76" s="20" t="s">
        <v>71</v>
      </c>
      <c r="D76" s="19">
        <v>0</v>
      </c>
      <c r="E76" s="48"/>
      <c r="F76" s="47"/>
      <c r="G76" s="8"/>
    </row>
    <row r="77" spans="1:7" x14ac:dyDescent="0.25">
      <c r="A77" s="8"/>
      <c r="B77" s="21" t="s">
        <v>72</v>
      </c>
      <c r="C77" s="22"/>
      <c r="D77" s="15">
        <f>SUM(D78:D84)</f>
        <v>0</v>
      </c>
      <c r="E77" s="48"/>
      <c r="F77" s="47"/>
      <c r="G77" s="8"/>
    </row>
    <row r="78" spans="1:7" x14ac:dyDescent="0.25">
      <c r="A78" s="8"/>
      <c r="B78" s="17"/>
      <c r="C78" s="20" t="s">
        <v>73</v>
      </c>
      <c r="D78" s="25"/>
      <c r="E78" s="48"/>
      <c r="F78" s="47"/>
      <c r="G78" s="8"/>
    </row>
    <row r="79" spans="1:7" x14ac:dyDescent="0.25">
      <c r="A79" s="8"/>
      <c r="B79" s="17"/>
      <c r="C79" s="20" t="s">
        <v>74</v>
      </c>
      <c r="D79" s="19">
        <v>0</v>
      </c>
      <c r="E79" s="48"/>
      <c r="F79" s="47"/>
      <c r="G79" s="8"/>
    </row>
    <row r="80" spans="1:7" x14ac:dyDescent="0.25">
      <c r="A80" s="8"/>
      <c r="B80" s="17"/>
      <c r="C80" s="20" t="s">
        <v>75</v>
      </c>
      <c r="D80" s="19">
        <v>0</v>
      </c>
      <c r="E80" s="48"/>
      <c r="F80" s="47"/>
      <c r="G80" s="8"/>
    </row>
    <row r="81" spans="1:7" x14ac:dyDescent="0.25">
      <c r="A81" s="8"/>
      <c r="B81" s="17"/>
      <c r="C81" s="20" t="s">
        <v>76</v>
      </c>
      <c r="D81" s="19">
        <v>0</v>
      </c>
      <c r="E81" s="48"/>
      <c r="F81" s="47"/>
      <c r="G81" s="8"/>
    </row>
    <row r="82" spans="1:7" x14ac:dyDescent="0.25">
      <c r="A82" s="8"/>
      <c r="B82" s="17"/>
      <c r="C82" s="20" t="s">
        <v>77</v>
      </c>
      <c r="D82" s="19">
        <v>0</v>
      </c>
      <c r="E82" s="48"/>
      <c r="F82" s="47"/>
      <c r="G82" s="8"/>
    </row>
    <row r="83" spans="1:7" x14ac:dyDescent="0.25">
      <c r="A83" s="8"/>
      <c r="B83" s="17"/>
      <c r="C83" s="20" t="s">
        <v>78</v>
      </c>
      <c r="D83" s="19">
        <v>0</v>
      </c>
      <c r="E83" s="47"/>
      <c r="F83" s="47"/>
      <c r="G83" s="8"/>
    </row>
    <row r="84" spans="1:7" x14ac:dyDescent="0.25">
      <c r="A84" s="8"/>
      <c r="B84" s="17"/>
      <c r="C84" s="20" t="s">
        <v>79</v>
      </c>
      <c r="D84" s="19">
        <v>0</v>
      </c>
      <c r="E84" s="47"/>
      <c r="F84" s="47"/>
      <c r="G84" s="8"/>
    </row>
    <row r="85" spans="1:7" x14ac:dyDescent="0.25">
      <c r="A85" s="8"/>
      <c r="B85" s="9"/>
      <c r="C85" s="26"/>
      <c r="D85" s="27"/>
      <c r="E85" s="9"/>
      <c r="F85" s="8"/>
      <c r="G85" s="8"/>
    </row>
    <row r="86" spans="1:7" x14ac:dyDescent="0.25">
      <c r="A86" s="8"/>
      <c r="B86" s="9"/>
      <c r="C86" s="9"/>
      <c r="D86" s="27"/>
      <c r="E86" s="9"/>
      <c r="F86" s="8"/>
      <c r="G86" s="8"/>
    </row>
    <row r="87" spans="1:7" x14ac:dyDescent="0.25">
      <c r="A87" s="8"/>
      <c r="B87" s="66" t="s">
        <v>80</v>
      </c>
      <c r="C87" s="67"/>
      <c r="D87" s="28"/>
      <c r="E87" s="9"/>
      <c r="F87" s="8"/>
      <c r="G87" s="8"/>
    </row>
    <row r="88" spans="1:7" x14ac:dyDescent="0.25">
      <c r="A88" s="8"/>
      <c r="B88" s="66" t="s">
        <v>4</v>
      </c>
      <c r="C88" s="67"/>
      <c r="D88" s="28"/>
      <c r="E88" s="9"/>
      <c r="F88" s="8"/>
      <c r="G88" s="8"/>
    </row>
    <row r="89" spans="1:7" x14ac:dyDescent="0.25">
      <c r="A89" s="8"/>
      <c r="B89" s="66" t="s">
        <v>81</v>
      </c>
      <c r="C89" s="67"/>
      <c r="D89" s="29" t="s">
        <v>6</v>
      </c>
      <c r="E89" s="9"/>
      <c r="F89" s="8"/>
      <c r="G89" s="8"/>
    </row>
    <row r="90" spans="1:7" x14ac:dyDescent="0.25">
      <c r="A90" s="8"/>
      <c r="B90" s="66" t="s">
        <v>82</v>
      </c>
      <c r="C90" s="67"/>
      <c r="D90" s="15">
        <f>SUM(D91:D95)</f>
        <v>5737000</v>
      </c>
      <c r="E90" s="9"/>
      <c r="F90" s="8"/>
      <c r="G90" s="8"/>
    </row>
    <row r="91" spans="1:7" x14ac:dyDescent="0.25">
      <c r="A91" s="8"/>
      <c r="B91" s="30" t="s">
        <v>83</v>
      </c>
      <c r="C91" s="31"/>
      <c r="D91" s="19"/>
      <c r="E91" s="9"/>
      <c r="F91" s="8"/>
      <c r="G91" s="8"/>
    </row>
    <row r="92" spans="1:7" x14ac:dyDescent="0.25">
      <c r="A92" s="8"/>
      <c r="B92" s="30" t="s">
        <v>84</v>
      </c>
      <c r="C92" s="31"/>
      <c r="D92" s="19"/>
      <c r="E92" s="9"/>
      <c r="F92" s="8"/>
      <c r="G92" s="8"/>
    </row>
    <row r="93" spans="1:7" x14ac:dyDescent="0.25">
      <c r="A93" s="8"/>
      <c r="B93" s="30" t="s">
        <v>85</v>
      </c>
      <c r="C93" s="31"/>
      <c r="D93" s="19"/>
      <c r="E93" s="9"/>
      <c r="F93" s="8"/>
      <c r="G93" s="8"/>
    </row>
    <row r="94" spans="1:7" x14ac:dyDescent="0.25">
      <c r="A94" s="8"/>
      <c r="B94" s="30" t="s">
        <v>86</v>
      </c>
      <c r="C94" s="31"/>
      <c r="D94" s="19"/>
      <c r="E94" s="9"/>
      <c r="F94" s="8"/>
      <c r="G94" s="8"/>
    </row>
    <row r="95" spans="1:7" x14ac:dyDescent="0.25">
      <c r="A95" s="8"/>
      <c r="B95" s="30" t="s">
        <v>87</v>
      </c>
      <c r="C95" s="31"/>
      <c r="D95" s="59">
        <v>5737000</v>
      </c>
      <c r="E95" s="9"/>
      <c r="F95" s="8"/>
      <c r="G95" s="8"/>
    </row>
    <row r="96" spans="1:7" x14ac:dyDescent="0.25">
      <c r="A96" s="8"/>
      <c r="B96" s="9"/>
      <c r="C96" s="9"/>
      <c r="D96" s="27"/>
      <c r="E96" s="9"/>
      <c r="F96" s="8"/>
      <c r="G96" s="8"/>
    </row>
    <row r="97" spans="1:7" x14ac:dyDescent="0.25">
      <c r="A97" s="8"/>
      <c r="B97" s="9"/>
      <c r="C97" s="9"/>
      <c r="D97" s="27"/>
      <c r="E97" s="9"/>
      <c r="F97" s="8"/>
      <c r="G97" s="8"/>
    </row>
    <row r="98" spans="1:7" x14ac:dyDescent="0.25">
      <c r="A98" s="8"/>
      <c r="B98" s="66" t="s">
        <v>88</v>
      </c>
      <c r="C98" s="67"/>
      <c r="D98" s="28"/>
      <c r="E98" s="9"/>
      <c r="F98" s="8"/>
      <c r="G98" s="8"/>
    </row>
    <row r="99" spans="1:7" x14ac:dyDescent="0.25">
      <c r="A99" s="8"/>
      <c r="B99" s="66" t="s">
        <v>4</v>
      </c>
      <c r="C99" s="67"/>
      <c r="D99" s="28"/>
      <c r="E99" s="9"/>
      <c r="F99" s="8"/>
      <c r="G99" s="8"/>
    </row>
    <row r="100" spans="1:7" x14ac:dyDescent="0.25">
      <c r="A100" s="8"/>
      <c r="B100" s="66" t="s">
        <v>81</v>
      </c>
      <c r="C100" s="67"/>
      <c r="D100" s="29" t="s">
        <v>6</v>
      </c>
      <c r="E100" s="9"/>
      <c r="F100" s="8"/>
      <c r="G100" s="8"/>
    </row>
    <row r="101" spans="1:7" x14ac:dyDescent="0.25">
      <c r="A101" s="8"/>
      <c r="B101" s="66" t="s">
        <v>82</v>
      </c>
      <c r="C101" s="67"/>
      <c r="D101" s="15">
        <f>D102+D103</f>
        <v>5735000</v>
      </c>
      <c r="E101" s="9"/>
      <c r="F101" s="8"/>
      <c r="G101" s="8"/>
    </row>
    <row r="102" spans="1:7" x14ac:dyDescent="0.25">
      <c r="A102" s="8"/>
      <c r="B102" s="16" t="s">
        <v>89</v>
      </c>
      <c r="C102" s="31"/>
      <c r="D102" s="19"/>
      <c r="E102" s="9"/>
      <c r="F102" s="8"/>
      <c r="G102" s="8"/>
    </row>
    <row r="103" spans="1:7" x14ac:dyDescent="0.25">
      <c r="A103" s="8"/>
      <c r="B103" s="30" t="s">
        <v>87</v>
      </c>
      <c r="C103" s="25"/>
      <c r="D103" s="59">
        <v>5735000</v>
      </c>
      <c r="E103" s="9"/>
      <c r="F103" s="8"/>
      <c r="G103" s="8"/>
    </row>
    <row r="104" spans="1:7" x14ac:dyDescent="0.25">
      <c r="A104" s="8"/>
      <c r="B104" s="9"/>
      <c r="C104" s="9"/>
      <c r="D104" s="27"/>
      <c r="E104" s="9"/>
      <c r="F104" s="49"/>
      <c r="G104" s="8"/>
    </row>
    <row r="105" spans="1:7" x14ac:dyDescent="0.25">
      <c r="A105" s="8"/>
      <c r="B105" s="9"/>
      <c r="C105" s="32"/>
      <c r="D105" s="27"/>
      <c r="E105" s="9"/>
      <c r="F105" s="8"/>
      <c r="G105" s="8"/>
    </row>
    <row r="106" spans="1:7" x14ac:dyDescent="0.25">
      <c r="A106" s="8"/>
      <c r="B106" s="63" t="s">
        <v>88</v>
      </c>
      <c r="C106" s="63"/>
      <c r="D106" s="29"/>
      <c r="E106" s="9"/>
      <c r="F106" s="8"/>
      <c r="G106" s="8"/>
    </row>
    <row r="107" spans="1:7" x14ac:dyDescent="0.25">
      <c r="A107" s="8"/>
      <c r="B107" s="63" t="s">
        <v>90</v>
      </c>
      <c r="C107" s="63"/>
      <c r="D107" s="13"/>
      <c r="E107" s="9"/>
      <c r="F107" s="8"/>
      <c r="G107" s="8"/>
    </row>
    <row r="108" spans="1:7" x14ac:dyDescent="0.25">
      <c r="A108" s="8"/>
      <c r="B108" s="63" t="s">
        <v>91</v>
      </c>
      <c r="C108" s="63"/>
      <c r="D108" s="29" t="s">
        <v>6</v>
      </c>
      <c r="E108" s="9"/>
      <c r="F108" s="8"/>
      <c r="G108" s="8"/>
    </row>
    <row r="109" spans="1:7" x14ac:dyDescent="0.25">
      <c r="A109" s="8"/>
      <c r="B109" s="63" t="s">
        <v>82</v>
      </c>
      <c r="C109" s="63"/>
      <c r="D109" s="34">
        <f>D110+D111+D112+D113</f>
        <v>5737000</v>
      </c>
      <c r="E109" s="9"/>
      <c r="F109" s="8"/>
      <c r="G109" s="8"/>
    </row>
    <row r="110" spans="1:7" x14ac:dyDescent="0.25">
      <c r="A110" s="8"/>
      <c r="B110" s="68" t="s">
        <v>92</v>
      </c>
      <c r="C110" s="68"/>
      <c r="D110" s="35"/>
      <c r="E110" s="9"/>
      <c r="F110" s="8"/>
      <c r="G110" s="8"/>
    </row>
    <row r="111" spans="1:7" x14ac:dyDescent="0.25">
      <c r="A111" s="8"/>
      <c r="B111" s="68" t="s">
        <v>93</v>
      </c>
      <c r="C111" s="68"/>
      <c r="D111" s="59">
        <v>5737000</v>
      </c>
      <c r="E111" s="9"/>
      <c r="F111" s="8"/>
      <c r="G111" s="8"/>
    </row>
    <row r="112" spans="1:7" x14ac:dyDescent="0.25">
      <c r="A112" s="8"/>
      <c r="B112" s="68" t="s">
        <v>94</v>
      </c>
      <c r="C112" s="68"/>
      <c r="D112" s="19"/>
      <c r="E112" s="9"/>
      <c r="F112" s="8"/>
      <c r="G112" s="8"/>
    </row>
    <row r="113" spans="1:7" x14ac:dyDescent="0.25">
      <c r="A113" s="8"/>
      <c r="B113" s="68" t="s">
        <v>95</v>
      </c>
      <c r="C113" s="68"/>
      <c r="D113" s="19"/>
      <c r="E113" s="9"/>
      <c r="F113" s="8"/>
      <c r="G113" s="8"/>
    </row>
    <row r="114" spans="1:7" x14ac:dyDescent="0.25">
      <c r="A114" s="8"/>
      <c r="B114" s="9"/>
      <c r="C114" s="9"/>
      <c r="D114" s="27"/>
      <c r="E114" s="9"/>
      <c r="F114" s="8"/>
      <c r="G114" s="8"/>
    </row>
    <row r="115" spans="1:7" x14ac:dyDescent="0.25">
      <c r="A115" s="8"/>
      <c r="B115" s="9"/>
      <c r="C115" s="9"/>
      <c r="D115" s="27"/>
      <c r="E115" s="9"/>
      <c r="F115" s="8"/>
      <c r="G115" s="8"/>
    </row>
    <row r="116" spans="1:7" x14ac:dyDescent="0.25">
      <c r="A116" s="8"/>
      <c r="B116" s="66" t="s">
        <v>88</v>
      </c>
      <c r="C116" s="67"/>
      <c r="D116" s="28"/>
      <c r="E116" s="9"/>
      <c r="F116" s="8"/>
      <c r="G116" s="8"/>
    </row>
    <row r="117" spans="1:7" x14ac:dyDescent="0.25">
      <c r="A117" s="8"/>
      <c r="B117" s="66" t="s">
        <v>4</v>
      </c>
      <c r="C117" s="67"/>
      <c r="D117" s="28"/>
      <c r="E117" s="9"/>
      <c r="F117" s="8"/>
      <c r="G117" s="8"/>
    </row>
    <row r="118" spans="1:7" x14ac:dyDescent="0.25">
      <c r="A118" s="8"/>
      <c r="B118" s="66" t="s">
        <v>96</v>
      </c>
      <c r="C118" s="67"/>
      <c r="D118" s="29" t="s">
        <v>6</v>
      </c>
      <c r="E118" s="9"/>
      <c r="F118" s="8"/>
      <c r="G118" s="8"/>
    </row>
    <row r="119" spans="1:7" x14ac:dyDescent="0.25">
      <c r="A119" s="8"/>
      <c r="B119" s="66" t="s">
        <v>82</v>
      </c>
      <c r="C119" s="67"/>
      <c r="D119" s="15">
        <f>SUM(D120:D124)</f>
        <v>5737000</v>
      </c>
      <c r="E119" s="9"/>
      <c r="F119" s="8"/>
      <c r="G119" s="8"/>
    </row>
    <row r="120" spans="1:7" x14ac:dyDescent="0.25">
      <c r="A120" s="8"/>
      <c r="B120" s="16" t="s">
        <v>97</v>
      </c>
      <c r="C120" s="25"/>
      <c r="D120" s="59">
        <v>5377000</v>
      </c>
      <c r="E120" s="9"/>
      <c r="F120" s="8"/>
      <c r="G120" s="8"/>
    </row>
    <row r="121" spans="1:7" x14ac:dyDescent="0.25">
      <c r="A121" s="8"/>
      <c r="B121" s="16" t="s">
        <v>98</v>
      </c>
      <c r="C121" s="25"/>
      <c r="D121" s="19">
        <v>360000</v>
      </c>
      <c r="E121" s="9"/>
      <c r="F121" s="8"/>
      <c r="G121" s="8"/>
    </row>
    <row r="122" spans="1:7" x14ac:dyDescent="0.25">
      <c r="A122" s="8"/>
      <c r="B122" s="16" t="s">
        <v>99</v>
      </c>
      <c r="C122" s="25"/>
      <c r="D122" s="19"/>
      <c r="E122" s="9"/>
      <c r="F122" s="8"/>
      <c r="G122" s="8"/>
    </row>
    <row r="123" spans="1:7" x14ac:dyDescent="0.25">
      <c r="A123" s="8"/>
      <c r="B123" s="16" t="s">
        <v>41</v>
      </c>
      <c r="C123" s="25"/>
      <c r="D123" s="19"/>
      <c r="E123" s="9"/>
      <c r="F123" s="8"/>
      <c r="G123" s="8"/>
    </row>
    <row r="124" spans="1:7" x14ac:dyDescent="0.25">
      <c r="A124" s="8"/>
      <c r="B124" s="16" t="s">
        <v>69</v>
      </c>
      <c r="C124" s="25"/>
      <c r="D124" s="19"/>
      <c r="E124" s="9"/>
      <c r="F124" s="8"/>
      <c r="G124" s="8"/>
    </row>
    <row r="125" spans="1:7" x14ac:dyDescent="0.25">
      <c r="A125" s="8"/>
      <c r="B125" s="9"/>
      <c r="C125" s="9"/>
      <c r="D125" s="27"/>
      <c r="E125" s="9"/>
      <c r="F125" s="8"/>
      <c r="G125" s="8"/>
    </row>
    <row r="126" spans="1:7" x14ac:dyDescent="0.25">
      <c r="A126" s="8"/>
      <c r="B126" s="9"/>
      <c r="C126" s="9"/>
      <c r="D126" s="27"/>
      <c r="E126" s="9"/>
      <c r="F126" s="8"/>
      <c r="G126" s="8"/>
    </row>
    <row r="127" spans="1:7" x14ac:dyDescent="0.25">
      <c r="A127" s="8"/>
      <c r="B127" s="63" t="s">
        <v>88</v>
      </c>
      <c r="C127" s="63"/>
      <c r="D127" s="27"/>
      <c r="E127" s="9"/>
      <c r="F127" s="8"/>
      <c r="G127" s="8"/>
    </row>
    <row r="128" spans="1:7" x14ac:dyDescent="0.25">
      <c r="A128" s="8"/>
      <c r="B128" s="63" t="s">
        <v>90</v>
      </c>
      <c r="C128" s="63"/>
      <c r="D128" s="27"/>
      <c r="E128" s="9"/>
      <c r="F128" s="8"/>
      <c r="G128" s="8"/>
    </row>
    <row r="129" spans="1:7" x14ac:dyDescent="0.25">
      <c r="A129" s="8"/>
      <c r="B129" s="63" t="s">
        <v>100</v>
      </c>
      <c r="C129" s="63"/>
      <c r="D129" s="27"/>
      <c r="E129" s="9"/>
      <c r="F129" s="8"/>
      <c r="G129" s="8"/>
    </row>
    <row r="130" spans="1:7" x14ac:dyDescent="0.25">
      <c r="A130" s="8"/>
      <c r="B130" s="62"/>
      <c r="C130" s="62"/>
      <c r="D130" s="27"/>
      <c r="E130" s="9"/>
      <c r="F130" s="8"/>
      <c r="G130" s="8"/>
    </row>
    <row r="131" spans="1:7" x14ac:dyDescent="0.25">
      <c r="A131" s="8"/>
      <c r="B131" s="62"/>
      <c r="C131" s="62"/>
      <c r="D131" s="27"/>
      <c r="E131" s="9"/>
      <c r="F131" s="8"/>
      <c r="G131" s="8"/>
    </row>
    <row r="132" spans="1:7" x14ac:dyDescent="0.25">
      <c r="A132" s="8"/>
      <c r="B132" s="62"/>
      <c r="C132" s="62"/>
      <c r="D132" s="27"/>
      <c r="E132" s="9"/>
      <c r="F132" s="8"/>
      <c r="G132" s="8"/>
    </row>
    <row r="133" spans="1:7" x14ac:dyDescent="0.25">
      <c r="A133" s="8"/>
      <c r="B133" s="9"/>
      <c r="C133" s="9"/>
      <c r="D133" s="27"/>
      <c r="E133" s="9"/>
      <c r="F133" s="8"/>
      <c r="G133" s="8"/>
    </row>
    <row r="134" spans="1:7" x14ac:dyDescent="0.25">
      <c r="A134" s="8"/>
      <c r="B134" s="9"/>
      <c r="C134" s="9"/>
      <c r="D134" s="27"/>
      <c r="E134" s="9"/>
      <c r="F134" s="8"/>
      <c r="G134" s="8"/>
    </row>
    <row r="135" spans="1:7" x14ac:dyDescent="0.25">
      <c r="A135" s="8"/>
      <c r="B135" s="63" t="s">
        <v>88</v>
      </c>
      <c r="C135" s="63"/>
      <c r="D135" s="27"/>
      <c r="E135" s="9"/>
      <c r="F135" s="8"/>
      <c r="G135" s="8"/>
    </row>
    <row r="136" spans="1:7" x14ac:dyDescent="0.25">
      <c r="A136" s="8"/>
      <c r="B136" s="63" t="s">
        <v>4</v>
      </c>
      <c r="C136" s="63"/>
      <c r="D136" s="27"/>
      <c r="E136" s="9"/>
      <c r="F136" s="8"/>
      <c r="G136" s="8"/>
    </row>
    <row r="137" spans="1:7" x14ac:dyDescent="0.25">
      <c r="A137" s="8"/>
      <c r="B137" s="63" t="s">
        <v>101</v>
      </c>
      <c r="C137" s="63"/>
      <c r="D137" s="27"/>
      <c r="E137" s="9"/>
      <c r="F137" s="8"/>
      <c r="G137" s="8"/>
    </row>
    <row r="138" spans="1:7" x14ac:dyDescent="0.25">
      <c r="A138" s="8"/>
      <c r="B138" s="62"/>
      <c r="C138" s="62"/>
      <c r="D138" s="27"/>
      <c r="E138" s="9"/>
      <c r="F138" s="8"/>
      <c r="G138" s="8"/>
    </row>
    <row r="139" spans="1:7" x14ac:dyDescent="0.25">
      <c r="A139" s="8"/>
      <c r="B139" s="62"/>
      <c r="C139" s="62"/>
      <c r="D139" s="27"/>
      <c r="E139" s="9"/>
      <c r="F139" s="8"/>
      <c r="G139" s="8"/>
    </row>
    <row r="140" spans="1:7" x14ac:dyDescent="0.25">
      <c r="A140" s="8"/>
      <c r="B140" s="36"/>
      <c r="C140" s="36"/>
      <c r="D140" s="27"/>
      <c r="E140" s="9"/>
      <c r="F140" s="8"/>
      <c r="G140" s="8"/>
    </row>
    <row r="141" spans="1:7" x14ac:dyDescent="0.25">
      <c r="A141" s="8"/>
      <c r="B141" s="9"/>
      <c r="C141" s="9"/>
      <c r="D141" s="27"/>
      <c r="E141" s="9"/>
      <c r="F141" s="8"/>
      <c r="G141" s="8"/>
    </row>
    <row r="142" spans="1:7" x14ac:dyDescent="0.25">
      <c r="A142" s="8"/>
      <c r="B142" s="63" t="s">
        <v>88</v>
      </c>
      <c r="C142" s="63"/>
      <c r="D142" s="63"/>
      <c r="E142" s="63"/>
      <c r="F142" s="63"/>
      <c r="G142" s="8"/>
    </row>
    <row r="143" spans="1:7" x14ac:dyDescent="0.25">
      <c r="A143" s="8"/>
      <c r="B143" s="63" t="s">
        <v>102</v>
      </c>
      <c r="C143" s="63"/>
      <c r="D143" s="63"/>
      <c r="E143" s="63"/>
      <c r="F143" s="63"/>
      <c r="G143" s="8"/>
    </row>
    <row r="144" spans="1:7" ht="12.75" customHeight="1" x14ac:dyDescent="0.25">
      <c r="A144" s="8"/>
      <c r="B144" s="64" t="s">
        <v>103</v>
      </c>
      <c r="C144" s="64"/>
      <c r="D144" s="65" t="s">
        <v>104</v>
      </c>
      <c r="E144" s="63" t="s">
        <v>105</v>
      </c>
      <c r="F144" s="63"/>
      <c r="G144" s="8"/>
    </row>
    <row r="145" spans="1:7" ht="15" customHeight="1" x14ac:dyDescent="0.25">
      <c r="A145" s="8"/>
      <c r="B145" s="64"/>
      <c r="C145" s="64"/>
      <c r="D145" s="65"/>
      <c r="E145" s="31" t="s">
        <v>106</v>
      </c>
      <c r="F145" s="31" t="s">
        <v>107</v>
      </c>
      <c r="G145" s="8"/>
    </row>
    <row r="146" spans="1:7" x14ac:dyDescent="0.25">
      <c r="A146" s="8"/>
      <c r="B146" s="62"/>
      <c r="C146" s="62"/>
      <c r="D146" s="37"/>
      <c r="E146" s="37"/>
      <c r="F146" s="37"/>
      <c r="G146" s="8"/>
    </row>
    <row r="147" spans="1:7" x14ac:dyDescent="0.25">
      <c r="A147" s="8"/>
      <c r="B147" s="62"/>
      <c r="C147" s="62"/>
      <c r="D147" s="37"/>
      <c r="E147" s="37"/>
      <c r="F147" s="37"/>
      <c r="G147" s="8"/>
    </row>
    <row r="148" spans="1:7" x14ac:dyDescent="0.25">
      <c r="A148" s="8"/>
      <c r="B148" s="62"/>
      <c r="C148" s="62"/>
      <c r="D148" s="19"/>
      <c r="E148" s="38"/>
      <c r="F148" s="38"/>
      <c r="G148" s="8"/>
    </row>
    <row r="149" spans="1:7" x14ac:dyDescent="0.25">
      <c r="A149" s="8"/>
      <c r="B149" s="9"/>
      <c r="C149" s="9"/>
      <c r="D149" s="27"/>
      <c r="E149" s="9"/>
      <c r="F149" s="8"/>
      <c r="G149" s="8"/>
    </row>
    <row r="150" spans="1:7" s="5" customFormat="1" x14ac:dyDescent="0.25">
      <c r="A150" s="1"/>
      <c r="B150" s="2"/>
      <c r="C150" s="2"/>
      <c r="D150" s="39"/>
      <c r="E150" s="2"/>
      <c r="F150" s="1"/>
      <c r="G150" s="1"/>
    </row>
    <row r="151" spans="1:7" s="5" customFormat="1" x14ac:dyDescent="0.25">
      <c r="A151" s="1"/>
      <c r="B151" s="2"/>
      <c r="C151" s="2"/>
      <c r="D151" s="39"/>
      <c r="E151" s="2"/>
      <c r="F151" s="1"/>
      <c r="G151" s="1"/>
    </row>
    <row r="152" spans="1:7" s="5" customFormat="1" x14ac:dyDescent="0.25">
      <c r="A152" s="1"/>
      <c r="B152" s="2"/>
      <c r="C152" s="2"/>
      <c r="D152" s="39"/>
      <c r="E152" s="2"/>
      <c r="F152" s="1"/>
      <c r="G152" s="1"/>
    </row>
    <row r="153" spans="1:7" s="5" customFormat="1" x14ac:dyDescent="0.25">
      <c r="A153" s="1"/>
      <c r="B153" s="2"/>
      <c r="C153" s="2"/>
      <c r="D153" s="39"/>
      <c r="E153" s="2"/>
      <c r="F153" s="1"/>
      <c r="G153" s="1"/>
    </row>
    <row r="154" spans="1:7" s="5" customFormat="1" x14ac:dyDescent="0.25">
      <c r="A154" s="1"/>
      <c r="B154" s="2"/>
      <c r="C154" s="2"/>
      <c r="D154" s="39"/>
      <c r="E154" s="2"/>
      <c r="F154" s="1"/>
      <c r="G154" s="1"/>
    </row>
    <row r="155" spans="1:7" s="5" customFormat="1" x14ac:dyDescent="0.25">
      <c r="A155" s="1"/>
      <c r="B155" s="2"/>
      <c r="C155" s="2"/>
      <c r="D155" s="39"/>
      <c r="E155" s="2"/>
      <c r="F155" s="1"/>
      <c r="G155" s="1"/>
    </row>
    <row r="156" spans="1:7" s="5" customFormat="1" x14ac:dyDescent="0.25">
      <c r="A156" s="1"/>
      <c r="B156" s="2"/>
      <c r="C156" s="2"/>
      <c r="D156" s="39"/>
      <c r="E156" s="2"/>
      <c r="F156" s="1"/>
      <c r="G156" s="1"/>
    </row>
    <row r="157" spans="1:7" s="5" customFormat="1" x14ac:dyDescent="0.25">
      <c r="A157" s="1"/>
      <c r="B157" s="40"/>
      <c r="C157" s="40"/>
      <c r="D157" s="41"/>
      <c r="E157" s="42"/>
    </row>
    <row r="158" spans="1:7" x14ac:dyDescent="0.25">
      <c r="A158" s="8"/>
    </row>
    <row r="159" spans="1:7" x14ac:dyDescent="0.25">
      <c r="A159" s="8"/>
    </row>
    <row r="160" spans="1:7" x14ac:dyDescent="0.25">
      <c r="A160" s="8"/>
    </row>
  </sheetData>
  <mergeCells count="45">
    <mergeCell ref="B99:C99"/>
    <mergeCell ref="B4:D4"/>
    <mergeCell ref="B6:D6"/>
    <mergeCell ref="B9:C9"/>
    <mergeCell ref="B10:C10"/>
    <mergeCell ref="B11:C11"/>
    <mergeCell ref="B12:C12"/>
    <mergeCell ref="B87:C87"/>
    <mergeCell ref="B88:C88"/>
    <mergeCell ref="B89:C89"/>
    <mergeCell ref="B90:C90"/>
    <mergeCell ref="B98:C98"/>
    <mergeCell ref="B117:C117"/>
    <mergeCell ref="B100:C100"/>
    <mergeCell ref="B101:C101"/>
    <mergeCell ref="B106:C106"/>
    <mergeCell ref="B107:C107"/>
    <mergeCell ref="B108:C108"/>
    <mergeCell ref="B109:C109"/>
    <mergeCell ref="B110:C110"/>
    <mergeCell ref="B111:C111"/>
    <mergeCell ref="B112:C112"/>
    <mergeCell ref="B113:C113"/>
    <mergeCell ref="B116:C116"/>
    <mergeCell ref="B138:C138"/>
    <mergeCell ref="B118:C118"/>
    <mergeCell ref="B119:C119"/>
    <mergeCell ref="B127:C127"/>
    <mergeCell ref="B128:C128"/>
    <mergeCell ref="B129:C129"/>
    <mergeCell ref="B130:C130"/>
    <mergeCell ref="B131:C131"/>
    <mergeCell ref="B132:C132"/>
    <mergeCell ref="B135:C135"/>
    <mergeCell ref="B136:C136"/>
    <mergeCell ref="B137:C137"/>
    <mergeCell ref="B146:C146"/>
    <mergeCell ref="B147:C147"/>
    <mergeCell ref="B148:C148"/>
    <mergeCell ref="B139:C139"/>
    <mergeCell ref="B142:F142"/>
    <mergeCell ref="B143:F143"/>
    <mergeCell ref="B144:C145"/>
    <mergeCell ref="D144:D145"/>
    <mergeCell ref="E144:F144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0"/>
  <sheetViews>
    <sheetView workbookViewId="0">
      <selection sqref="A1:XFD1048576"/>
    </sheetView>
  </sheetViews>
  <sheetFormatPr baseColWidth="10" defaultRowHeight="15" x14ac:dyDescent="0.25"/>
  <cols>
    <col min="1" max="1" width="3.28515625" customWidth="1"/>
    <col min="2" max="2" width="2.5703125" style="43" customWidth="1"/>
    <col min="3" max="3" width="67" style="43" customWidth="1"/>
    <col min="4" max="4" width="23" style="44" customWidth="1"/>
    <col min="5" max="5" width="17.5703125" customWidth="1"/>
    <col min="6" max="6" width="17.28515625" customWidth="1"/>
  </cols>
  <sheetData>
    <row r="1" spans="1:5" s="5" customFormat="1" x14ac:dyDescent="0.25">
      <c r="A1" s="1"/>
      <c r="B1" s="2"/>
      <c r="C1" s="2"/>
      <c r="D1" s="2"/>
      <c r="E1" s="1"/>
    </row>
    <row r="2" spans="1:5" s="5" customFormat="1" x14ac:dyDescent="0.25">
      <c r="A2" s="1"/>
      <c r="B2" s="2"/>
      <c r="C2" s="2"/>
      <c r="D2" s="2"/>
      <c r="E2" s="1"/>
    </row>
    <row r="3" spans="1:5" s="5" customFormat="1" x14ac:dyDescent="0.25">
      <c r="A3" s="1"/>
      <c r="B3" s="2"/>
      <c r="C3" s="2"/>
      <c r="D3" s="2"/>
      <c r="E3" s="1"/>
    </row>
    <row r="4" spans="1:5" s="5" customFormat="1" x14ac:dyDescent="0.25">
      <c r="A4" s="1"/>
      <c r="B4" s="69" t="s">
        <v>0</v>
      </c>
      <c r="C4" s="69"/>
      <c r="D4" s="69"/>
      <c r="E4" s="1"/>
    </row>
    <row r="5" spans="1:5" s="5" customFormat="1" x14ac:dyDescent="0.25">
      <c r="A5" s="1"/>
      <c r="B5" s="7" t="s">
        <v>1</v>
      </c>
      <c r="C5" s="7"/>
      <c r="D5" s="7"/>
      <c r="E5" s="1"/>
    </row>
    <row r="6" spans="1:5" s="5" customFormat="1" x14ac:dyDescent="0.25">
      <c r="A6" s="1"/>
      <c r="B6" s="69" t="s">
        <v>110</v>
      </c>
      <c r="C6" s="69"/>
      <c r="D6" s="69"/>
      <c r="E6" s="1"/>
    </row>
    <row r="7" spans="1:5" ht="6.75" customHeight="1" x14ac:dyDescent="0.25">
      <c r="A7" s="8"/>
      <c r="B7" s="9"/>
      <c r="C7" s="10"/>
      <c r="D7" s="6"/>
      <c r="E7" s="8"/>
    </row>
    <row r="8" spans="1:5" ht="6" customHeight="1" x14ac:dyDescent="0.25">
      <c r="A8" s="8"/>
      <c r="B8" s="9"/>
      <c r="C8" s="10"/>
      <c r="D8" s="6"/>
      <c r="E8" s="8"/>
    </row>
    <row r="9" spans="1:5" x14ac:dyDescent="0.25">
      <c r="A9" s="8"/>
      <c r="B9" s="66" t="s">
        <v>3</v>
      </c>
      <c r="C9" s="70"/>
      <c r="D9" s="13"/>
      <c r="E9" s="8"/>
    </row>
    <row r="10" spans="1:5" x14ac:dyDescent="0.25">
      <c r="A10" s="8"/>
      <c r="B10" s="66" t="s">
        <v>111</v>
      </c>
      <c r="C10" s="70"/>
      <c r="D10" s="13"/>
      <c r="E10" s="8"/>
    </row>
    <row r="11" spans="1:5" x14ac:dyDescent="0.25">
      <c r="A11" s="8"/>
      <c r="B11" s="66" t="s">
        <v>5</v>
      </c>
      <c r="C11" s="67"/>
      <c r="D11" s="14" t="s">
        <v>6</v>
      </c>
      <c r="E11" s="8"/>
    </row>
    <row r="12" spans="1:5" x14ac:dyDescent="0.25">
      <c r="A12" s="8"/>
      <c r="B12" s="66" t="s">
        <v>7</v>
      </c>
      <c r="C12" s="67"/>
      <c r="D12" s="47">
        <v>5737000</v>
      </c>
      <c r="E12" s="8"/>
    </row>
    <row r="13" spans="1:5" x14ac:dyDescent="0.25">
      <c r="A13" s="8"/>
      <c r="B13" s="54" t="s">
        <v>8</v>
      </c>
      <c r="C13" s="55"/>
      <c r="D13" s="53">
        <f>+D14+D15+D16+D17+D18+D19+D20</f>
        <v>1530000</v>
      </c>
      <c r="E13" s="8"/>
    </row>
    <row r="14" spans="1:5" x14ac:dyDescent="0.25">
      <c r="A14" s="8"/>
      <c r="B14" s="17"/>
      <c r="C14" s="18" t="s">
        <v>9</v>
      </c>
      <c r="D14" s="47">
        <v>1100000</v>
      </c>
      <c r="E14" s="8"/>
    </row>
    <row r="15" spans="1:5" x14ac:dyDescent="0.25">
      <c r="A15" s="8"/>
      <c r="B15" s="17"/>
      <c r="C15" s="18" t="s">
        <v>10</v>
      </c>
      <c r="D15" s="47">
        <v>110000</v>
      </c>
      <c r="E15" s="8"/>
    </row>
    <row r="16" spans="1:5" x14ac:dyDescent="0.25">
      <c r="A16" s="8"/>
      <c r="B16" s="17"/>
      <c r="C16" s="18" t="s">
        <v>11</v>
      </c>
      <c r="D16" s="47">
        <v>250000</v>
      </c>
      <c r="E16" s="8"/>
    </row>
    <row r="17" spans="1:7" x14ac:dyDescent="0.25">
      <c r="A17" s="8"/>
      <c r="B17" s="17"/>
      <c r="C17" s="20" t="s">
        <v>12</v>
      </c>
      <c r="D17" s="47"/>
      <c r="E17" s="8"/>
    </row>
    <row r="18" spans="1:7" x14ac:dyDescent="0.25">
      <c r="A18" s="8"/>
      <c r="B18" s="17"/>
      <c r="C18" s="20" t="s">
        <v>13</v>
      </c>
      <c r="D18" s="47">
        <v>70000</v>
      </c>
      <c r="E18" s="8"/>
    </row>
    <row r="19" spans="1:7" x14ac:dyDescent="0.25">
      <c r="A19" s="8"/>
      <c r="B19" s="17"/>
      <c r="C19" s="20" t="s">
        <v>14</v>
      </c>
      <c r="D19" s="47"/>
      <c r="E19" s="8"/>
    </row>
    <row r="20" spans="1:7" x14ac:dyDescent="0.25">
      <c r="A20" s="8"/>
      <c r="B20" s="17"/>
      <c r="C20" s="20" t="s">
        <v>15</v>
      </c>
      <c r="D20" s="47"/>
      <c r="E20" s="60"/>
      <c r="F20" s="60"/>
    </row>
    <row r="21" spans="1:7" x14ac:dyDescent="0.25">
      <c r="A21" s="8"/>
      <c r="B21" s="21" t="s">
        <v>16</v>
      </c>
      <c r="C21" s="56"/>
      <c r="D21" s="52">
        <f>+D22+D23+D24+D25+D26+D27+D28+D29+D30</f>
        <v>400000</v>
      </c>
      <c r="E21" s="8"/>
    </row>
    <row r="22" spans="1:7" x14ac:dyDescent="0.25">
      <c r="A22" s="8"/>
      <c r="B22" s="17"/>
      <c r="C22" s="20" t="s">
        <v>17</v>
      </c>
      <c r="D22" s="47">
        <v>50000</v>
      </c>
      <c r="E22" s="8"/>
    </row>
    <row r="23" spans="1:7" x14ac:dyDescent="0.25">
      <c r="A23" s="8"/>
      <c r="B23" s="17"/>
      <c r="C23" s="20" t="s">
        <v>18</v>
      </c>
      <c r="D23" s="47">
        <v>20000</v>
      </c>
      <c r="E23" s="8"/>
      <c r="G23" s="61"/>
    </row>
    <row r="24" spans="1:7" x14ac:dyDescent="0.25">
      <c r="A24" s="8"/>
      <c r="B24" s="17"/>
      <c r="C24" s="20" t="s">
        <v>19</v>
      </c>
      <c r="D24" s="47">
        <v>5000</v>
      </c>
      <c r="E24" s="8"/>
    </row>
    <row r="25" spans="1:7" x14ac:dyDescent="0.25">
      <c r="A25" s="8"/>
      <c r="B25" s="17"/>
      <c r="C25" s="20" t="s">
        <v>20</v>
      </c>
      <c r="D25" s="47"/>
      <c r="E25" s="8"/>
    </row>
    <row r="26" spans="1:7" x14ac:dyDescent="0.25">
      <c r="A26" s="8"/>
      <c r="B26" s="17"/>
      <c r="C26" s="20" t="s">
        <v>21</v>
      </c>
      <c r="D26" s="47">
        <v>5000</v>
      </c>
      <c r="E26" s="8"/>
    </row>
    <row r="27" spans="1:7" x14ac:dyDescent="0.25">
      <c r="A27" s="8"/>
      <c r="B27" s="17"/>
      <c r="C27" s="20" t="s">
        <v>22</v>
      </c>
      <c r="D27" s="47">
        <v>250000</v>
      </c>
      <c r="E27" s="8"/>
    </row>
    <row r="28" spans="1:7" x14ac:dyDescent="0.25">
      <c r="A28" s="8"/>
      <c r="B28" s="17"/>
      <c r="C28" s="20" t="s">
        <v>23</v>
      </c>
      <c r="D28" s="47">
        <v>20000</v>
      </c>
      <c r="E28" s="8"/>
    </row>
    <row r="29" spans="1:7" x14ac:dyDescent="0.25">
      <c r="A29" s="8"/>
      <c r="B29" s="23"/>
      <c r="C29" s="24" t="s">
        <v>24</v>
      </c>
      <c r="D29" s="47"/>
      <c r="E29" s="8"/>
    </row>
    <row r="30" spans="1:7" x14ac:dyDescent="0.25">
      <c r="A30" s="8"/>
      <c r="B30" s="17"/>
      <c r="C30" s="20" t="s">
        <v>25</v>
      </c>
      <c r="D30" s="47">
        <v>50000</v>
      </c>
      <c r="E30" s="8"/>
    </row>
    <row r="31" spans="1:7" x14ac:dyDescent="0.25">
      <c r="A31" s="8"/>
      <c r="B31" s="57" t="s">
        <v>26</v>
      </c>
      <c r="C31" s="56"/>
      <c r="D31" s="52">
        <f>+D32+D33+D34+D35+D36+D37+D38+D39+D40</f>
        <v>3527000</v>
      </c>
      <c r="E31" s="8"/>
    </row>
    <row r="32" spans="1:7" x14ac:dyDescent="0.25">
      <c r="A32" s="8"/>
      <c r="B32" s="17"/>
      <c r="C32" s="20" t="s">
        <v>27</v>
      </c>
      <c r="D32" s="47">
        <v>2200000</v>
      </c>
      <c r="E32" s="8"/>
    </row>
    <row r="33" spans="1:5" x14ac:dyDescent="0.25">
      <c r="A33" s="8"/>
      <c r="B33" s="17"/>
      <c r="C33" s="20" t="s">
        <v>28</v>
      </c>
      <c r="D33" s="47">
        <v>120000</v>
      </c>
      <c r="E33" s="8"/>
    </row>
    <row r="34" spans="1:5" x14ac:dyDescent="0.25">
      <c r="A34" s="8"/>
      <c r="B34" s="17"/>
      <c r="C34" s="20" t="s">
        <v>29</v>
      </c>
      <c r="D34" s="47">
        <v>10000</v>
      </c>
      <c r="E34" s="8"/>
    </row>
    <row r="35" spans="1:5" x14ac:dyDescent="0.25">
      <c r="A35" s="8"/>
      <c r="B35" s="17"/>
      <c r="C35" s="20" t="s">
        <v>30</v>
      </c>
      <c r="D35" s="47">
        <v>12000</v>
      </c>
      <c r="E35" s="8"/>
    </row>
    <row r="36" spans="1:5" x14ac:dyDescent="0.25">
      <c r="A36" s="8"/>
      <c r="B36" s="17"/>
      <c r="C36" s="20" t="s">
        <v>31</v>
      </c>
      <c r="D36" s="47">
        <v>700000</v>
      </c>
      <c r="E36" s="8"/>
    </row>
    <row r="37" spans="1:5" x14ac:dyDescent="0.25">
      <c r="A37" s="8"/>
      <c r="B37" s="17"/>
      <c r="C37" s="20" t="s">
        <v>32</v>
      </c>
      <c r="D37" s="47">
        <v>15000</v>
      </c>
      <c r="E37" s="8"/>
    </row>
    <row r="38" spans="1:5" x14ac:dyDescent="0.25">
      <c r="A38" s="8"/>
      <c r="B38" s="17"/>
      <c r="C38" s="20" t="s">
        <v>33</v>
      </c>
      <c r="D38" s="47">
        <v>50000</v>
      </c>
      <c r="E38" s="8"/>
    </row>
    <row r="39" spans="1:5" x14ac:dyDescent="0.25">
      <c r="A39" s="8"/>
      <c r="B39" s="17"/>
      <c r="C39" s="20" t="s">
        <v>34</v>
      </c>
      <c r="D39" s="47"/>
      <c r="E39" s="8"/>
    </row>
    <row r="40" spans="1:5" x14ac:dyDescent="0.25">
      <c r="A40" s="8"/>
      <c r="B40" s="17"/>
      <c r="C40" s="20" t="s">
        <v>35</v>
      </c>
      <c r="D40" s="47">
        <v>420000</v>
      </c>
      <c r="E40" s="8"/>
    </row>
    <row r="41" spans="1:5" x14ac:dyDescent="0.25">
      <c r="A41" s="58"/>
      <c r="B41" s="57" t="s">
        <v>36</v>
      </c>
      <c r="C41" s="56"/>
      <c r="D41" s="53"/>
      <c r="E41" s="8"/>
    </row>
    <row r="42" spans="1:5" x14ac:dyDescent="0.25">
      <c r="A42" s="8"/>
      <c r="B42" s="17"/>
      <c r="C42" s="20" t="s">
        <v>37</v>
      </c>
      <c r="D42" s="47"/>
      <c r="E42" s="8"/>
    </row>
    <row r="43" spans="1:5" x14ac:dyDescent="0.25">
      <c r="A43" s="8"/>
      <c r="B43" s="17"/>
      <c r="C43" s="20" t="s">
        <v>38</v>
      </c>
      <c r="D43" s="47"/>
      <c r="E43" s="8"/>
    </row>
    <row r="44" spans="1:5" x14ac:dyDescent="0.25">
      <c r="A44" s="8"/>
      <c r="B44" s="17"/>
      <c r="C44" s="20" t="s">
        <v>39</v>
      </c>
      <c r="D44" s="47"/>
      <c r="E44" s="8"/>
    </row>
    <row r="45" spans="1:5" x14ac:dyDescent="0.25">
      <c r="A45" s="8"/>
      <c r="B45" s="17"/>
      <c r="C45" s="20" t="s">
        <v>40</v>
      </c>
      <c r="D45" s="47"/>
      <c r="E45" s="8"/>
    </row>
    <row r="46" spans="1:5" x14ac:dyDescent="0.25">
      <c r="A46" s="8"/>
      <c r="B46" s="17"/>
      <c r="C46" s="20" t="s">
        <v>41</v>
      </c>
      <c r="D46" s="47"/>
      <c r="E46" s="8"/>
    </row>
    <row r="47" spans="1:5" x14ac:dyDescent="0.25">
      <c r="A47" s="8"/>
      <c r="B47" s="17"/>
      <c r="C47" s="20" t="s">
        <v>42</v>
      </c>
      <c r="D47" s="47"/>
      <c r="E47" s="8"/>
    </row>
    <row r="48" spans="1:5" x14ac:dyDescent="0.25">
      <c r="A48" s="8"/>
      <c r="B48" s="17"/>
      <c r="C48" s="20" t="s">
        <v>43</v>
      </c>
      <c r="D48" s="47"/>
      <c r="E48" s="8"/>
    </row>
    <row r="49" spans="1:5" x14ac:dyDescent="0.25">
      <c r="A49" s="8"/>
      <c r="B49" s="17"/>
      <c r="C49" s="20" t="s">
        <v>44</v>
      </c>
      <c r="D49" s="47"/>
      <c r="E49" s="8"/>
    </row>
    <row r="50" spans="1:5" x14ac:dyDescent="0.25">
      <c r="A50" s="8"/>
      <c r="B50" s="17"/>
      <c r="C50" s="20" t="s">
        <v>45</v>
      </c>
      <c r="D50" s="47"/>
      <c r="E50" s="8"/>
    </row>
    <row r="51" spans="1:5" x14ac:dyDescent="0.25">
      <c r="A51" s="8"/>
      <c r="B51" s="57" t="s">
        <v>46</v>
      </c>
      <c r="C51" s="56"/>
      <c r="D51" s="53">
        <f>+D52+D53+D54+D55+D56+D57+D58+D59+D60+D61+D62+D63+D64+D65+D66+D67+D68+D69+D70+D71+D72+D73+D74</f>
        <v>280000</v>
      </c>
      <c r="E51" s="8"/>
    </row>
    <row r="52" spans="1:5" x14ac:dyDescent="0.25">
      <c r="A52" s="8"/>
      <c r="B52" s="17"/>
      <c r="C52" s="20" t="s">
        <v>47</v>
      </c>
      <c r="D52" s="47">
        <v>10000</v>
      </c>
      <c r="E52" s="8"/>
    </row>
    <row r="53" spans="1:5" x14ac:dyDescent="0.25">
      <c r="A53" s="8"/>
      <c r="B53" s="17"/>
      <c r="C53" s="20" t="s">
        <v>48</v>
      </c>
      <c r="D53" s="47"/>
      <c r="E53" s="8"/>
    </row>
    <row r="54" spans="1:5" x14ac:dyDescent="0.25">
      <c r="A54" s="8"/>
      <c r="B54" s="17"/>
      <c r="C54" s="20" t="s">
        <v>49</v>
      </c>
      <c r="D54" s="47"/>
      <c r="E54" s="8"/>
    </row>
    <row r="55" spans="1:5" x14ac:dyDescent="0.25">
      <c r="A55" s="8"/>
      <c r="B55" s="17"/>
      <c r="C55" s="20" t="s">
        <v>50</v>
      </c>
      <c r="D55" s="47">
        <v>20000</v>
      </c>
      <c r="E55" s="8"/>
    </row>
    <row r="56" spans="1:5" x14ac:dyDescent="0.25">
      <c r="A56" s="8"/>
      <c r="B56" s="17"/>
      <c r="C56" s="20" t="s">
        <v>51</v>
      </c>
      <c r="D56" s="47"/>
      <c r="E56" s="8"/>
    </row>
    <row r="57" spans="1:5" x14ac:dyDescent="0.25">
      <c r="A57" s="8"/>
      <c r="B57" s="17"/>
      <c r="C57" s="20" t="s">
        <v>52</v>
      </c>
      <c r="D57" s="47"/>
      <c r="E57" s="8"/>
    </row>
    <row r="58" spans="1:5" x14ac:dyDescent="0.25">
      <c r="A58" s="8"/>
      <c r="B58" s="17"/>
      <c r="C58" s="20" t="s">
        <v>53</v>
      </c>
      <c r="D58" s="47"/>
      <c r="E58" s="8"/>
    </row>
    <row r="59" spans="1:5" x14ac:dyDescent="0.25">
      <c r="A59" s="8"/>
      <c r="B59" s="17"/>
      <c r="C59" s="20" t="s">
        <v>54</v>
      </c>
      <c r="D59" s="47"/>
      <c r="E59" s="8"/>
    </row>
    <row r="60" spans="1:5" x14ac:dyDescent="0.25">
      <c r="A60" s="8"/>
      <c r="B60" s="17"/>
      <c r="C60" s="20" t="s">
        <v>55</v>
      </c>
      <c r="D60" s="47">
        <v>250000</v>
      </c>
      <c r="E60" s="8"/>
    </row>
    <row r="61" spans="1:5" x14ac:dyDescent="0.25">
      <c r="A61" s="8"/>
      <c r="B61" s="21" t="s">
        <v>56</v>
      </c>
      <c r="C61" s="22"/>
      <c r="D61" s="47"/>
      <c r="E61" s="8"/>
    </row>
    <row r="62" spans="1:5" x14ac:dyDescent="0.25">
      <c r="A62" s="8"/>
      <c r="B62" s="17"/>
      <c r="C62" s="20" t="s">
        <v>57</v>
      </c>
      <c r="D62" s="47"/>
      <c r="E62" s="8"/>
    </row>
    <row r="63" spans="1:5" x14ac:dyDescent="0.25">
      <c r="A63" s="8"/>
      <c r="B63" s="17"/>
      <c r="C63" s="20" t="s">
        <v>58</v>
      </c>
      <c r="D63" s="47"/>
      <c r="E63" s="8"/>
    </row>
    <row r="64" spans="1:5" x14ac:dyDescent="0.25">
      <c r="A64" s="8"/>
      <c r="B64" s="17"/>
      <c r="C64" s="20" t="s">
        <v>59</v>
      </c>
      <c r="D64" s="47"/>
      <c r="E64" s="8"/>
    </row>
    <row r="65" spans="1:5" x14ac:dyDescent="0.25">
      <c r="A65" s="8"/>
      <c r="B65" s="17" t="s">
        <v>60</v>
      </c>
      <c r="C65" s="20"/>
      <c r="D65" s="47"/>
      <c r="E65" s="8"/>
    </row>
    <row r="66" spans="1:5" x14ac:dyDescent="0.25">
      <c r="A66" s="8"/>
      <c r="B66" s="17"/>
      <c r="C66" s="20" t="s">
        <v>61</v>
      </c>
      <c r="D66" s="47"/>
      <c r="E66" s="8"/>
    </row>
    <row r="67" spans="1:5" x14ac:dyDescent="0.25">
      <c r="A67" s="8"/>
      <c r="B67" s="17"/>
      <c r="C67" s="20" t="s">
        <v>62</v>
      </c>
      <c r="D67" s="47"/>
      <c r="E67" s="8"/>
    </row>
    <row r="68" spans="1:5" x14ac:dyDescent="0.25">
      <c r="A68" s="8"/>
      <c r="B68" s="17"/>
      <c r="C68" s="20" t="s">
        <v>63</v>
      </c>
      <c r="D68" s="47"/>
      <c r="E68" s="8"/>
    </row>
    <row r="69" spans="1:5" x14ac:dyDescent="0.25">
      <c r="A69" s="8"/>
      <c r="B69" s="17"/>
      <c r="C69" s="20" t="s">
        <v>64</v>
      </c>
      <c r="D69" s="47"/>
      <c r="E69" s="8"/>
    </row>
    <row r="70" spans="1:5" x14ac:dyDescent="0.25">
      <c r="A70" s="8"/>
      <c r="B70" s="17"/>
      <c r="C70" s="20" t="s">
        <v>65</v>
      </c>
      <c r="D70" s="47"/>
      <c r="E70" s="8"/>
    </row>
    <row r="71" spans="1:5" x14ac:dyDescent="0.25">
      <c r="A71" s="8"/>
      <c r="B71" s="17"/>
      <c r="C71" s="20" t="s">
        <v>66</v>
      </c>
      <c r="D71" s="47"/>
      <c r="E71" s="8"/>
    </row>
    <row r="72" spans="1:5" x14ac:dyDescent="0.25">
      <c r="A72" s="8"/>
      <c r="B72" s="17"/>
      <c r="C72" s="20" t="s">
        <v>67</v>
      </c>
      <c r="D72" s="47"/>
      <c r="E72" s="8"/>
    </row>
    <row r="73" spans="1:5" x14ac:dyDescent="0.25">
      <c r="A73" s="8"/>
      <c r="B73" s="17" t="s">
        <v>68</v>
      </c>
      <c r="C73" s="20"/>
      <c r="D73" s="47"/>
      <c r="E73" s="8"/>
    </row>
    <row r="74" spans="1:5" x14ac:dyDescent="0.25">
      <c r="A74" s="8"/>
      <c r="B74" s="17"/>
      <c r="C74" s="20" t="s">
        <v>69</v>
      </c>
      <c r="D74" s="47"/>
      <c r="E74" s="8"/>
    </row>
    <row r="75" spans="1:5" x14ac:dyDescent="0.25">
      <c r="A75" s="8"/>
      <c r="B75" s="17"/>
      <c r="C75" s="20" t="s">
        <v>70</v>
      </c>
      <c r="D75" s="47"/>
      <c r="E75" s="8"/>
    </row>
    <row r="76" spans="1:5" x14ac:dyDescent="0.25">
      <c r="A76" s="8"/>
      <c r="B76" s="17"/>
      <c r="C76" s="20" t="s">
        <v>71</v>
      </c>
      <c r="D76" s="47"/>
      <c r="E76" s="8"/>
    </row>
    <row r="77" spans="1:5" x14ac:dyDescent="0.25">
      <c r="A77" s="8"/>
      <c r="B77" s="21" t="s">
        <v>72</v>
      </c>
      <c r="C77" s="22"/>
      <c r="D77" s="47"/>
      <c r="E77" s="8"/>
    </row>
    <row r="78" spans="1:5" x14ac:dyDescent="0.25">
      <c r="A78" s="8"/>
      <c r="B78" s="17"/>
      <c r="C78" s="20" t="s">
        <v>73</v>
      </c>
      <c r="D78" s="47"/>
      <c r="E78" s="8"/>
    </row>
    <row r="79" spans="1:5" x14ac:dyDescent="0.25">
      <c r="A79" s="8"/>
      <c r="B79" s="17"/>
      <c r="C79" s="20" t="s">
        <v>74</v>
      </c>
      <c r="D79" s="47"/>
      <c r="E79" s="8"/>
    </row>
    <row r="80" spans="1:5" x14ac:dyDescent="0.25">
      <c r="A80" s="8"/>
      <c r="B80" s="17"/>
      <c r="C80" s="20" t="s">
        <v>75</v>
      </c>
      <c r="D80" s="47"/>
      <c r="E80" s="8"/>
    </row>
    <row r="81" spans="1:5" x14ac:dyDescent="0.25">
      <c r="A81" s="8"/>
      <c r="B81" s="17"/>
      <c r="C81" s="20" t="s">
        <v>76</v>
      </c>
      <c r="D81" s="47"/>
      <c r="E81" s="8"/>
    </row>
    <row r="82" spans="1:5" x14ac:dyDescent="0.25">
      <c r="A82" s="8"/>
      <c r="B82" s="17"/>
      <c r="C82" s="20" t="s">
        <v>77</v>
      </c>
      <c r="D82" s="47"/>
      <c r="E82" s="8"/>
    </row>
    <row r="83" spans="1:5" x14ac:dyDescent="0.25">
      <c r="A83" s="8"/>
      <c r="B83" s="17"/>
      <c r="C83" s="20" t="s">
        <v>78</v>
      </c>
      <c r="D83" s="47"/>
      <c r="E83" s="8"/>
    </row>
    <row r="84" spans="1:5" x14ac:dyDescent="0.25">
      <c r="A84" s="8"/>
      <c r="B84" s="17"/>
      <c r="C84" s="20" t="s">
        <v>79</v>
      </c>
      <c r="D84" s="47"/>
      <c r="E84" s="8"/>
    </row>
    <row r="85" spans="1:5" x14ac:dyDescent="0.25">
      <c r="A85" s="8"/>
      <c r="B85" s="9"/>
      <c r="C85" s="26"/>
      <c r="D85" s="27"/>
      <c r="E85" s="8"/>
    </row>
    <row r="86" spans="1:5" x14ac:dyDescent="0.25">
      <c r="A86" s="8"/>
      <c r="B86" s="9"/>
      <c r="C86" s="9"/>
      <c r="D86" s="27"/>
      <c r="E86" s="8"/>
    </row>
    <row r="87" spans="1:5" x14ac:dyDescent="0.25">
      <c r="A87" s="8"/>
      <c r="B87" s="66" t="s">
        <v>80</v>
      </c>
      <c r="C87" s="67"/>
      <c r="D87" s="28"/>
      <c r="E87" s="8"/>
    </row>
    <row r="88" spans="1:5" x14ac:dyDescent="0.25">
      <c r="A88" s="8"/>
      <c r="B88" s="66" t="s">
        <v>111</v>
      </c>
      <c r="C88" s="67"/>
      <c r="D88" s="28"/>
      <c r="E88" s="8"/>
    </row>
    <row r="89" spans="1:5" x14ac:dyDescent="0.25">
      <c r="A89" s="8"/>
      <c r="B89" s="66" t="s">
        <v>81</v>
      </c>
      <c r="C89" s="67"/>
      <c r="D89" s="29" t="s">
        <v>6</v>
      </c>
      <c r="E89" s="8"/>
    </row>
    <row r="90" spans="1:5" x14ac:dyDescent="0.25">
      <c r="A90" s="8"/>
      <c r="B90" s="66" t="s">
        <v>82</v>
      </c>
      <c r="C90" s="67"/>
      <c r="D90" s="15">
        <f>SUM(D91:D95)</f>
        <v>5737000</v>
      </c>
      <c r="E90" s="8"/>
    </row>
    <row r="91" spans="1:5" x14ac:dyDescent="0.25">
      <c r="A91" s="8"/>
      <c r="B91" s="30" t="s">
        <v>83</v>
      </c>
      <c r="C91" s="33"/>
      <c r="D91" s="19"/>
      <c r="E91" s="8"/>
    </row>
    <row r="92" spans="1:5" x14ac:dyDescent="0.25">
      <c r="A92" s="8"/>
      <c r="B92" s="30" t="s">
        <v>84</v>
      </c>
      <c r="C92" s="33"/>
      <c r="D92" s="19"/>
      <c r="E92" s="8"/>
    </row>
    <row r="93" spans="1:5" x14ac:dyDescent="0.25">
      <c r="A93" s="8"/>
      <c r="B93" s="30" t="s">
        <v>85</v>
      </c>
      <c r="C93" s="33"/>
      <c r="D93" s="19"/>
      <c r="E93" s="8"/>
    </row>
    <row r="94" spans="1:5" x14ac:dyDescent="0.25">
      <c r="A94" s="8"/>
      <c r="B94" s="30" t="s">
        <v>86</v>
      </c>
      <c r="C94" s="33"/>
      <c r="D94" s="19"/>
      <c r="E94" s="8"/>
    </row>
    <row r="95" spans="1:5" x14ac:dyDescent="0.25">
      <c r="A95" s="8"/>
      <c r="B95" s="30" t="s">
        <v>87</v>
      </c>
      <c r="C95" s="33"/>
      <c r="D95" s="59">
        <v>5737000</v>
      </c>
      <c r="E95" s="8"/>
    </row>
    <row r="96" spans="1:5" x14ac:dyDescent="0.25">
      <c r="A96" s="8"/>
      <c r="B96" s="9"/>
      <c r="C96" s="9"/>
      <c r="D96" s="27"/>
      <c r="E96" s="8"/>
    </row>
    <row r="97" spans="1:5" x14ac:dyDescent="0.25">
      <c r="A97" s="8"/>
      <c r="B97" s="9"/>
      <c r="C97" s="9"/>
      <c r="D97" s="27"/>
      <c r="E97" s="8"/>
    </row>
    <row r="98" spans="1:5" x14ac:dyDescent="0.25">
      <c r="A98" s="8"/>
      <c r="B98" s="66" t="s">
        <v>88</v>
      </c>
      <c r="C98" s="67"/>
      <c r="D98" s="28"/>
      <c r="E98" s="8"/>
    </row>
    <row r="99" spans="1:5" x14ac:dyDescent="0.25">
      <c r="A99" s="8"/>
      <c r="B99" s="66" t="s">
        <v>111</v>
      </c>
      <c r="C99" s="67"/>
      <c r="D99" s="28"/>
      <c r="E99" s="8"/>
    </row>
    <row r="100" spans="1:5" x14ac:dyDescent="0.25">
      <c r="A100" s="8"/>
      <c r="B100" s="66" t="s">
        <v>81</v>
      </c>
      <c r="C100" s="67"/>
      <c r="D100" s="29" t="s">
        <v>6</v>
      </c>
      <c r="E100" s="8"/>
    </row>
    <row r="101" spans="1:5" x14ac:dyDescent="0.25">
      <c r="A101" s="8"/>
      <c r="B101" s="66" t="s">
        <v>82</v>
      </c>
      <c r="C101" s="67"/>
      <c r="D101" s="15">
        <f>D102+D103</f>
        <v>5735000</v>
      </c>
      <c r="E101" s="8"/>
    </row>
    <row r="102" spans="1:5" x14ac:dyDescent="0.25">
      <c r="A102" s="8"/>
      <c r="B102" s="16" t="s">
        <v>89</v>
      </c>
      <c r="C102" s="33"/>
      <c r="D102" s="19"/>
      <c r="E102" s="8"/>
    </row>
    <row r="103" spans="1:5" x14ac:dyDescent="0.25">
      <c r="A103" s="8"/>
      <c r="B103" s="30" t="s">
        <v>87</v>
      </c>
      <c r="C103" s="25"/>
      <c r="D103" s="59">
        <v>5735000</v>
      </c>
      <c r="E103" s="8"/>
    </row>
    <row r="104" spans="1:5" x14ac:dyDescent="0.25">
      <c r="A104" s="8"/>
      <c r="B104" s="9"/>
      <c r="C104" s="9"/>
      <c r="D104" s="27"/>
      <c r="E104" s="8"/>
    </row>
    <row r="105" spans="1:5" x14ac:dyDescent="0.25">
      <c r="A105" s="8"/>
      <c r="B105" s="9"/>
      <c r="C105" s="32"/>
      <c r="D105" s="27"/>
      <c r="E105" s="8"/>
    </row>
    <row r="106" spans="1:5" x14ac:dyDescent="0.25">
      <c r="A106" s="8"/>
      <c r="B106" s="63" t="s">
        <v>88</v>
      </c>
      <c r="C106" s="63"/>
      <c r="D106" s="29"/>
      <c r="E106" s="8"/>
    </row>
    <row r="107" spans="1:5" x14ac:dyDescent="0.25">
      <c r="A107" s="8"/>
      <c r="B107" s="63" t="s">
        <v>112</v>
      </c>
      <c r="C107" s="63"/>
      <c r="D107" s="13"/>
      <c r="E107" s="8"/>
    </row>
    <row r="108" spans="1:5" x14ac:dyDescent="0.25">
      <c r="A108" s="8"/>
      <c r="B108" s="63" t="s">
        <v>91</v>
      </c>
      <c r="C108" s="63"/>
      <c r="D108" s="29" t="s">
        <v>6</v>
      </c>
      <c r="E108" s="8"/>
    </row>
    <row r="109" spans="1:5" x14ac:dyDescent="0.25">
      <c r="A109" s="8"/>
      <c r="B109" s="63" t="s">
        <v>82</v>
      </c>
      <c r="C109" s="63"/>
      <c r="D109" s="34">
        <f>D110+D111+D112+D113</f>
        <v>5737000</v>
      </c>
      <c r="E109" s="8"/>
    </row>
    <row r="110" spans="1:5" x14ac:dyDescent="0.25">
      <c r="A110" s="8"/>
      <c r="B110" s="68" t="s">
        <v>92</v>
      </c>
      <c r="C110" s="68"/>
      <c r="D110" s="35"/>
      <c r="E110" s="8"/>
    </row>
    <row r="111" spans="1:5" x14ac:dyDescent="0.25">
      <c r="A111" s="8"/>
      <c r="B111" s="68" t="s">
        <v>93</v>
      </c>
      <c r="C111" s="68"/>
      <c r="D111" s="59">
        <v>5737000</v>
      </c>
      <c r="E111" s="8"/>
    </row>
    <row r="112" spans="1:5" x14ac:dyDescent="0.25">
      <c r="A112" s="8"/>
      <c r="B112" s="68" t="s">
        <v>94</v>
      </c>
      <c r="C112" s="68"/>
      <c r="D112" s="19"/>
      <c r="E112" s="8"/>
    </row>
    <row r="113" spans="1:5" x14ac:dyDescent="0.25">
      <c r="A113" s="8"/>
      <c r="B113" s="68" t="s">
        <v>95</v>
      </c>
      <c r="C113" s="68"/>
      <c r="D113" s="19"/>
      <c r="E113" s="8"/>
    </row>
    <row r="114" spans="1:5" x14ac:dyDescent="0.25">
      <c r="A114" s="8"/>
      <c r="B114" s="9"/>
      <c r="C114" s="9"/>
      <c r="D114" s="27"/>
      <c r="E114" s="8"/>
    </row>
    <row r="115" spans="1:5" x14ac:dyDescent="0.25">
      <c r="A115" s="8"/>
      <c r="B115" s="9"/>
      <c r="C115" s="9"/>
      <c r="D115" s="27"/>
      <c r="E115" s="8"/>
    </row>
    <row r="116" spans="1:5" x14ac:dyDescent="0.25">
      <c r="A116" s="8"/>
      <c r="B116" s="66" t="s">
        <v>88</v>
      </c>
      <c r="C116" s="67"/>
      <c r="D116" s="28"/>
      <c r="E116" s="8"/>
    </row>
    <row r="117" spans="1:5" x14ac:dyDescent="0.25">
      <c r="A117" s="8"/>
      <c r="B117" s="66" t="s">
        <v>111</v>
      </c>
      <c r="C117" s="67"/>
      <c r="D117" s="28"/>
      <c r="E117" s="8"/>
    </row>
    <row r="118" spans="1:5" x14ac:dyDescent="0.25">
      <c r="A118" s="8"/>
      <c r="B118" s="66" t="s">
        <v>96</v>
      </c>
      <c r="C118" s="67"/>
      <c r="D118" s="29" t="s">
        <v>6</v>
      </c>
      <c r="E118" s="8"/>
    </row>
    <row r="119" spans="1:5" x14ac:dyDescent="0.25">
      <c r="A119" s="8"/>
      <c r="B119" s="66" t="s">
        <v>82</v>
      </c>
      <c r="C119" s="67"/>
      <c r="D119" s="15">
        <f>+D120+D121</f>
        <v>5737000</v>
      </c>
      <c r="E119" s="8"/>
    </row>
    <row r="120" spans="1:5" x14ac:dyDescent="0.25">
      <c r="A120" s="8"/>
      <c r="B120" s="16" t="s">
        <v>97</v>
      </c>
      <c r="C120" s="25"/>
      <c r="D120" s="59">
        <f>+D13+D21+D31</f>
        <v>5457000</v>
      </c>
      <c r="E120" s="8"/>
    </row>
    <row r="121" spans="1:5" x14ac:dyDescent="0.25">
      <c r="A121" s="8"/>
      <c r="B121" s="16" t="s">
        <v>98</v>
      </c>
      <c r="C121" s="25"/>
      <c r="D121" s="59">
        <f>+D51</f>
        <v>280000</v>
      </c>
      <c r="E121" s="8"/>
    </row>
    <row r="122" spans="1:5" x14ac:dyDescent="0.25">
      <c r="A122" s="8"/>
      <c r="B122" s="16" t="s">
        <v>99</v>
      </c>
      <c r="C122" s="25"/>
      <c r="D122" s="19"/>
      <c r="E122" s="8"/>
    </row>
    <row r="123" spans="1:5" x14ac:dyDescent="0.25">
      <c r="A123" s="8"/>
      <c r="B123" s="16" t="s">
        <v>41</v>
      </c>
      <c r="C123" s="25"/>
      <c r="D123" s="19"/>
      <c r="E123" s="8"/>
    </row>
    <row r="124" spans="1:5" x14ac:dyDescent="0.25">
      <c r="A124" s="8"/>
      <c r="B124" s="16" t="s">
        <v>69</v>
      </c>
      <c r="C124" s="25"/>
      <c r="D124" s="19"/>
      <c r="E124" s="8"/>
    </row>
    <row r="125" spans="1:5" x14ac:dyDescent="0.25">
      <c r="A125" s="8"/>
      <c r="B125" s="9"/>
      <c r="C125" s="9"/>
      <c r="D125" s="27"/>
      <c r="E125" s="8"/>
    </row>
    <row r="126" spans="1:5" x14ac:dyDescent="0.25">
      <c r="A126" s="8"/>
      <c r="B126" s="9"/>
      <c r="C126" s="9"/>
      <c r="D126" s="27"/>
      <c r="E126" s="8"/>
    </row>
    <row r="127" spans="1:5" x14ac:dyDescent="0.25">
      <c r="A127" s="8"/>
      <c r="B127" s="63" t="s">
        <v>88</v>
      </c>
      <c r="C127" s="63"/>
      <c r="D127" s="27"/>
      <c r="E127" s="8"/>
    </row>
    <row r="128" spans="1:5" x14ac:dyDescent="0.25">
      <c r="A128" s="8"/>
      <c r="B128" s="63" t="s">
        <v>113</v>
      </c>
      <c r="C128" s="63"/>
      <c r="D128" s="27"/>
      <c r="E128" s="8"/>
    </row>
    <row r="129" spans="1:5" x14ac:dyDescent="0.25">
      <c r="A129" s="8"/>
      <c r="B129" s="63" t="s">
        <v>100</v>
      </c>
      <c r="C129" s="63"/>
      <c r="D129" s="27"/>
      <c r="E129" s="8"/>
    </row>
    <row r="130" spans="1:5" x14ac:dyDescent="0.25">
      <c r="A130" s="8"/>
      <c r="B130" s="62"/>
      <c r="C130" s="62"/>
      <c r="D130" s="27"/>
      <c r="E130" s="8"/>
    </row>
    <row r="131" spans="1:5" x14ac:dyDescent="0.25">
      <c r="A131" s="8"/>
      <c r="B131" s="62"/>
      <c r="C131" s="62"/>
      <c r="D131" s="27"/>
      <c r="E131" s="8"/>
    </row>
    <row r="132" spans="1:5" x14ac:dyDescent="0.25">
      <c r="A132" s="8"/>
      <c r="B132" s="62"/>
      <c r="C132" s="62"/>
      <c r="D132" s="27"/>
      <c r="E132" s="8"/>
    </row>
    <row r="133" spans="1:5" x14ac:dyDescent="0.25">
      <c r="A133" s="8"/>
      <c r="B133" s="9"/>
      <c r="C133" s="9"/>
      <c r="D133" s="27"/>
      <c r="E133" s="8"/>
    </row>
    <row r="134" spans="1:5" x14ac:dyDescent="0.25">
      <c r="A134" s="8"/>
      <c r="B134" s="9"/>
      <c r="C134" s="9"/>
      <c r="D134" s="27"/>
      <c r="E134" s="8"/>
    </row>
    <row r="135" spans="1:5" x14ac:dyDescent="0.25">
      <c r="A135" s="8"/>
      <c r="B135" s="63" t="s">
        <v>88</v>
      </c>
      <c r="C135" s="63"/>
      <c r="D135" s="27"/>
      <c r="E135" s="8"/>
    </row>
    <row r="136" spans="1:5" x14ac:dyDescent="0.25">
      <c r="A136" s="8"/>
      <c r="B136" s="63" t="s">
        <v>111</v>
      </c>
      <c r="C136" s="63"/>
      <c r="D136" s="27"/>
      <c r="E136" s="8"/>
    </row>
    <row r="137" spans="1:5" x14ac:dyDescent="0.25">
      <c r="A137" s="8"/>
      <c r="B137" s="63" t="s">
        <v>101</v>
      </c>
      <c r="C137" s="63"/>
      <c r="D137" s="27"/>
      <c r="E137" s="8"/>
    </row>
    <row r="138" spans="1:5" x14ac:dyDescent="0.25">
      <c r="A138" s="8"/>
      <c r="B138" s="62"/>
      <c r="C138" s="62"/>
      <c r="D138" s="27"/>
      <c r="E138" s="8"/>
    </row>
    <row r="139" spans="1:5" x14ac:dyDescent="0.25">
      <c r="A139" s="8"/>
      <c r="B139" s="62"/>
      <c r="C139" s="62"/>
      <c r="D139" s="27"/>
      <c r="E139" s="8"/>
    </row>
    <row r="140" spans="1:5" x14ac:dyDescent="0.25">
      <c r="A140" s="8"/>
      <c r="B140" s="36"/>
      <c r="C140" s="36"/>
      <c r="D140" s="27"/>
      <c r="E140" s="8"/>
    </row>
    <row r="141" spans="1:5" x14ac:dyDescent="0.25">
      <c r="A141" s="8"/>
      <c r="B141" s="9"/>
      <c r="C141" s="9"/>
      <c r="D141" s="27"/>
      <c r="E141" s="8"/>
    </row>
    <row r="142" spans="1:5" x14ac:dyDescent="0.25">
      <c r="A142" s="8"/>
      <c r="B142" s="63" t="s">
        <v>88</v>
      </c>
      <c r="C142" s="63"/>
      <c r="D142" s="63"/>
      <c r="E142" s="8"/>
    </row>
    <row r="143" spans="1:5" x14ac:dyDescent="0.25">
      <c r="A143" s="8"/>
      <c r="B143" s="63" t="s">
        <v>102</v>
      </c>
      <c r="C143" s="63"/>
      <c r="D143" s="63"/>
      <c r="E143" s="8"/>
    </row>
    <row r="144" spans="1:5" ht="12.75" customHeight="1" x14ac:dyDescent="0.25">
      <c r="A144" s="8"/>
      <c r="B144" s="64" t="s">
        <v>103</v>
      </c>
      <c r="C144" s="64"/>
      <c r="D144" s="65" t="s">
        <v>104</v>
      </c>
      <c r="E144" s="8"/>
    </row>
    <row r="145" spans="1:5" ht="15" customHeight="1" x14ac:dyDescent="0.25">
      <c r="A145" s="8"/>
      <c r="B145" s="64"/>
      <c r="C145" s="64"/>
      <c r="D145" s="65"/>
      <c r="E145" s="8"/>
    </row>
    <row r="146" spans="1:5" x14ac:dyDescent="0.25">
      <c r="A146" s="8"/>
      <c r="B146" s="62"/>
      <c r="C146" s="62"/>
      <c r="D146" s="37"/>
      <c r="E146" s="8"/>
    </row>
    <row r="147" spans="1:5" x14ac:dyDescent="0.25">
      <c r="A147" s="8"/>
      <c r="B147" s="62"/>
      <c r="C147" s="62"/>
      <c r="D147" s="37"/>
      <c r="E147" s="8"/>
    </row>
    <row r="148" spans="1:5" x14ac:dyDescent="0.25">
      <c r="A148" s="8"/>
      <c r="B148" s="62"/>
      <c r="C148" s="62"/>
      <c r="D148" s="19"/>
      <c r="E148" s="8"/>
    </row>
    <row r="149" spans="1:5" x14ac:dyDescent="0.25">
      <c r="A149" s="8"/>
      <c r="B149" s="9"/>
      <c r="C149" s="9"/>
      <c r="D149" s="27"/>
      <c r="E149" s="8"/>
    </row>
    <row r="150" spans="1:5" s="5" customFormat="1" x14ac:dyDescent="0.25">
      <c r="A150" s="1"/>
      <c r="B150" s="2"/>
      <c r="C150" s="2"/>
      <c r="D150" s="39"/>
      <c r="E150" s="1"/>
    </row>
    <row r="151" spans="1:5" s="5" customFormat="1" x14ac:dyDescent="0.25">
      <c r="A151" s="1"/>
      <c r="B151" s="2"/>
      <c r="C151" s="2"/>
      <c r="D151" s="39"/>
      <c r="E151" s="1"/>
    </row>
    <row r="152" spans="1:5" s="5" customFormat="1" x14ac:dyDescent="0.25">
      <c r="A152" s="1"/>
      <c r="B152" s="2"/>
      <c r="C152" s="2"/>
      <c r="D152" s="39"/>
      <c r="E152" s="1"/>
    </row>
    <row r="153" spans="1:5" s="5" customFormat="1" x14ac:dyDescent="0.25">
      <c r="A153" s="1"/>
      <c r="B153" s="2"/>
      <c r="C153" s="2"/>
      <c r="D153" s="39"/>
      <c r="E153" s="1"/>
    </row>
    <row r="154" spans="1:5" s="5" customFormat="1" x14ac:dyDescent="0.25">
      <c r="A154" s="1"/>
      <c r="B154" s="2"/>
      <c r="C154" s="2"/>
      <c r="D154" s="39"/>
      <c r="E154" s="1"/>
    </row>
    <row r="155" spans="1:5" s="5" customFormat="1" x14ac:dyDescent="0.25">
      <c r="A155" s="1"/>
      <c r="B155" s="2"/>
      <c r="C155" s="2"/>
      <c r="D155" s="39"/>
      <c r="E155" s="1"/>
    </row>
    <row r="156" spans="1:5" s="5" customFormat="1" x14ac:dyDescent="0.25">
      <c r="A156" s="1"/>
      <c r="B156" s="2"/>
      <c r="C156" s="2"/>
      <c r="D156" s="39"/>
      <c r="E156" s="1"/>
    </row>
    <row r="157" spans="1:5" s="5" customFormat="1" x14ac:dyDescent="0.25">
      <c r="A157" s="1"/>
      <c r="B157" s="40"/>
      <c r="C157" s="40"/>
      <c r="D157" s="41"/>
    </row>
    <row r="158" spans="1:5" x14ac:dyDescent="0.25">
      <c r="A158" s="8"/>
    </row>
    <row r="159" spans="1:5" x14ac:dyDescent="0.25">
      <c r="A159" s="8"/>
    </row>
    <row r="160" spans="1:5" x14ac:dyDescent="0.25">
      <c r="A160" s="8"/>
    </row>
  </sheetData>
  <mergeCells count="44">
    <mergeCell ref="B146:C146"/>
    <mergeCell ref="B147:C147"/>
    <mergeCell ref="B148:C148"/>
    <mergeCell ref="B139:C139"/>
    <mergeCell ref="B142:D142"/>
    <mergeCell ref="B143:D143"/>
    <mergeCell ref="B144:C145"/>
    <mergeCell ref="D144:D145"/>
    <mergeCell ref="B138:C138"/>
    <mergeCell ref="B118:C118"/>
    <mergeCell ref="B119:C119"/>
    <mergeCell ref="B127:C127"/>
    <mergeCell ref="B128:C128"/>
    <mergeCell ref="B129:C129"/>
    <mergeCell ref="B130:C130"/>
    <mergeCell ref="B131:C131"/>
    <mergeCell ref="B132:C132"/>
    <mergeCell ref="B135:C135"/>
    <mergeCell ref="B136:C136"/>
    <mergeCell ref="B137:C137"/>
    <mergeCell ref="B117:C117"/>
    <mergeCell ref="B100:C100"/>
    <mergeCell ref="B101:C101"/>
    <mergeCell ref="B106:C106"/>
    <mergeCell ref="B107:C107"/>
    <mergeCell ref="B108:C108"/>
    <mergeCell ref="B109:C109"/>
    <mergeCell ref="B110:C110"/>
    <mergeCell ref="B111:C111"/>
    <mergeCell ref="B112:C112"/>
    <mergeCell ref="B113:C113"/>
    <mergeCell ref="B116:C116"/>
    <mergeCell ref="B99:C99"/>
    <mergeCell ref="B4:D4"/>
    <mergeCell ref="B6:D6"/>
    <mergeCell ref="B9:C9"/>
    <mergeCell ref="B10:C10"/>
    <mergeCell ref="B11:C11"/>
    <mergeCell ref="B12:C12"/>
    <mergeCell ref="B87:C87"/>
    <mergeCell ref="B88:C88"/>
    <mergeCell ref="B89:C89"/>
    <mergeCell ref="B90:C90"/>
    <mergeCell ref="B98:C9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0"/>
  <sheetViews>
    <sheetView tabSelected="1" topLeftCell="A136" workbookViewId="0">
      <selection activeCell="C18" sqref="C18"/>
    </sheetView>
  </sheetViews>
  <sheetFormatPr baseColWidth="10" defaultRowHeight="15" x14ac:dyDescent="0.25"/>
  <cols>
    <col min="1" max="1" width="3.28515625" customWidth="1"/>
    <col min="2" max="2" width="2.5703125" style="43" customWidth="1"/>
    <col min="3" max="3" width="67" style="43" customWidth="1"/>
    <col min="4" max="4" width="23" style="44" customWidth="1"/>
    <col min="5" max="5" width="17.5703125" customWidth="1"/>
    <col min="6" max="6" width="17.28515625" customWidth="1"/>
  </cols>
  <sheetData>
    <row r="1" spans="1:5" s="5" customFormat="1" x14ac:dyDescent="0.25">
      <c r="A1" s="1"/>
      <c r="B1" s="2"/>
      <c r="C1" s="2"/>
      <c r="D1" s="2"/>
      <c r="E1" s="1"/>
    </row>
    <row r="2" spans="1:5" s="5" customFormat="1" x14ac:dyDescent="0.25">
      <c r="A2" s="1"/>
      <c r="B2" s="2"/>
      <c r="C2" s="2"/>
      <c r="D2" s="2"/>
      <c r="E2" s="1"/>
    </row>
    <row r="3" spans="1:5" s="5" customFormat="1" x14ac:dyDescent="0.25">
      <c r="A3" s="1"/>
      <c r="B3" s="2"/>
      <c r="C3" s="2"/>
      <c r="D3" s="2"/>
      <c r="E3" s="1"/>
    </row>
    <row r="4" spans="1:5" s="5" customFormat="1" x14ac:dyDescent="0.25">
      <c r="A4" s="1"/>
      <c r="B4" s="69" t="s">
        <v>0</v>
      </c>
      <c r="C4" s="69"/>
      <c r="D4" s="69"/>
      <c r="E4" s="1"/>
    </row>
    <row r="5" spans="1:5" s="5" customFormat="1" x14ac:dyDescent="0.25">
      <c r="A5" s="1"/>
      <c r="B5" s="7" t="s">
        <v>1</v>
      </c>
      <c r="C5" s="7"/>
      <c r="D5" s="7"/>
      <c r="E5" s="1"/>
    </row>
    <row r="6" spans="1:5" s="5" customFormat="1" x14ac:dyDescent="0.25">
      <c r="A6" s="1"/>
      <c r="B6" s="69" t="s">
        <v>110</v>
      </c>
      <c r="C6" s="69"/>
      <c r="D6" s="69"/>
      <c r="E6" s="1"/>
    </row>
    <row r="7" spans="1:5" x14ac:dyDescent="0.25">
      <c r="A7" s="8"/>
      <c r="B7" s="9"/>
      <c r="C7" s="10"/>
      <c r="D7" s="6"/>
      <c r="E7" s="8"/>
    </row>
    <row r="8" spans="1:5" x14ac:dyDescent="0.25">
      <c r="A8" s="8"/>
      <c r="B8" s="9"/>
      <c r="C8" s="10"/>
      <c r="D8" s="6"/>
      <c r="E8" s="8"/>
    </row>
    <row r="9" spans="1:5" x14ac:dyDescent="0.25">
      <c r="A9" s="8"/>
      <c r="B9" s="66" t="s">
        <v>3</v>
      </c>
      <c r="C9" s="70"/>
      <c r="D9" s="13"/>
      <c r="E9" s="8"/>
    </row>
    <row r="10" spans="1:5" x14ac:dyDescent="0.25">
      <c r="A10" s="8"/>
      <c r="B10" s="66" t="s">
        <v>114</v>
      </c>
      <c r="C10" s="70"/>
      <c r="D10" s="13"/>
      <c r="E10" s="8"/>
    </row>
    <row r="11" spans="1:5" x14ac:dyDescent="0.25">
      <c r="A11" s="8"/>
      <c r="B11" s="66" t="s">
        <v>5</v>
      </c>
      <c r="C11" s="67"/>
      <c r="D11" s="14" t="s">
        <v>6</v>
      </c>
      <c r="E11" s="8"/>
    </row>
    <row r="12" spans="1:5" x14ac:dyDescent="0.25">
      <c r="A12" s="8"/>
      <c r="B12" s="66" t="s">
        <v>7</v>
      </c>
      <c r="C12" s="67"/>
      <c r="D12" s="47">
        <v>5737000</v>
      </c>
      <c r="E12" s="8"/>
    </row>
    <row r="13" spans="1:5" x14ac:dyDescent="0.25">
      <c r="A13" s="8"/>
      <c r="B13" s="54" t="s">
        <v>8</v>
      </c>
      <c r="C13" s="55"/>
      <c r="D13" s="53">
        <f>+D14+D15+D16+D17+D18+D19+D20</f>
        <v>1530000</v>
      </c>
      <c r="E13" s="8"/>
    </row>
    <row r="14" spans="1:5" x14ac:dyDescent="0.25">
      <c r="A14" s="8"/>
      <c r="B14" s="17"/>
      <c r="C14" s="18" t="s">
        <v>9</v>
      </c>
      <c r="D14" s="47">
        <v>1100000</v>
      </c>
      <c r="E14" s="8"/>
    </row>
    <row r="15" spans="1:5" x14ac:dyDescent="0.25">
      <c r="A15" s="8"/>
      <c r="B15" s="17"/>
      <c r="C15" s="18" t="s">
        <v>10</v>
      </c>
      <c r="D15" s="47">
        <v>110000</v>
      </c>
      <c r="E15" s="8"/>
    </row>
    <row r="16" spans="1:5" x14ac:dyDescent="0.25">
      <c r="A16" s="8"/>
      <c r="B16" s="17"/>
      <c r="C16" s="18" t="s">
        <v>11</v>
      </c>
      <c r="D16" s="47">
        <v>250000</v>
      </c>
      <c r="E16" s="8"/>
    </row>
    <row r="17" spans="1:7" x14ac:dyDescent="0.25">
      <c r="A17" s="8"/>
      <c r="B17" s="17"/>
      <c r="C17" s="20" t="s">
        <v>12</v>
      </c>
      <c r="D17" s="47"/>
      <c r="E17" s="8"/>
    </row>
    <row r="18" spans="1:7" x14ac:dyDescent="0.25">
      <c r="A18" s="8"/>
      <c r="B18" s="17"/>
      <c r="C18" s="20" t="s">
        <v>13</v>
      </c>
      <c r="D18" s="47">
        <v>70000</v>
      </c>
      <c r="E18" s="8"/>
    </row>
    <row r="19" spans="1:7" x14ac:dyDescent="0.25">
      <c r="A19" s="8"/>
      <c r="B19" s="17"/>
      <c r="C19" s="20" t="s">
        <v>14</v>
      </c>
      <c r="D19" s="47"/>
      <c r="E19" s="8"/>
    </row>
    <row r="20" spans="1:7" x14ac:dyDescent="0.25">
      <c r="A20" s="8"/>
      <c r="B20" s="17"/>
      <c r="C20" s="20" t="s">
        <v>15</v>
      </c>
      <c r="D20" s="47"/>
      <c r="E20" s="60"/>
      <c r="F20" s="60"/>
    </row>
    <row r="21" spans="1:7" x14ac:dyDescent="0.25">
      <c r="A21" s="8"/>
      <c r="B21" s="21" t="s">
        <v>16</v>
      </c>
      <c r="C21" s="56"/>
      <c r="D21" s="52">
        <f>+D22+D23+D24+D25+D26+D27+D28+D29+D30</f>
        <v>400000</v>
      </c>
      <c r="E21" s="8"/>
    </row>
    <row r="22" spans="1:7" x14ac:dyDescent="0.25">
      <c r="A22" s="8"/>
      <c r="B22" s="17"/>
      <c r="C22" s="20" t="s">
        <v>17</v>
      </c>
      <c r="D22" s="47">
        <v>50000</v>
      </c>
      <c r="E22" s="8"/>
    </row>
    <row r="23" spans="1:7" x14ac:dyDescent="0.25">
      <c r="A23" s="8"/>
      <c r="B23" s="17"/>
      <c r="C23" s="20" t="s">
        <v>18</v>
      </c>
      <c r="D23" s="47">
        <v>20000</v>
      </c>
      <c r="E23" s="8"/>
      <c r="G23" s="61"/>
    </row>
    <row r="24" spans="1:7" x14ac:dyDescent="0.25">
      <c r="A24" s="8"/>
      <c r="B24" s="17"/>
      <c r="C24" s="20" t="s">
        <v>19</v>
      </c>
      <c r="D24" s="47">
        <v>5000</v>
      </c>
      <c r="E24" s="8"/>
    </row>
    <row r="25" spans="1:7" x14ac:dyDescent="0.25">
      <c r="A25" s="8"/>
      <c r="B25" s="17"/>
      <c r="C25" s="20" t="s">
        <v>20</v>
      </c>
      <c r="D25" s="47"/>
      <c r="E25" s="8"/>
    </row>
    <row r="26" spans="1:7" x14ac:dyDescent="0.25">
      <c r="A26" s="8"/>
      <c r="B26" s="17"/>
      <c r="C26" s="20" t="s">
        <v>21</v>
      </c>
      <c r="D26" s="47">
        <v>5000</v>
      </c>
      <c r="E26" s="8"/>
    </row>
    <row r="27" spans="1:7" x14ac:dyDescent="0.25">
      <c r="A27" s="8"/>
      <c r="B27" s="17"/>
      <c r="C27" s="20" t="s">
        <v>22</v>
      </c>
      <c r="D27" s="47">
        <v>250000</v>
      </c>
      <c r="E27" s="8"/>
    </row>
    <row r="28" spans="1:7" x14ac:dyDescent="0.25">
      <c r="A28" s="8"/>
      <c r="B28" s="17"/>
      <c r="C28" s="20" t="s">
        <v>23</v>
      </c>
      <c r="D28" s="47">
        <v>20000</v>
      </c>
      <c r="E28" s="8"/>
    </row>
    <row r="29" spans="1:7" x14ac:dyDescent="0.25">
      <c r="A29" s="8"/>
      <c r="B29" s="23"/>
      <c r="C29" s="24" t="s">
        <v>24</v>
      </c>
      <c r="D29" s="47"/>
      <c r="E29" s="8"/>
    </row>
    <row r="30" spans="1:7" x14ac:dyDescent="0.25">
      <c r="A30" s="8"/>
      <c r="B30" s="17"/>
      <c r="C30" s="20" t="s">
        <v>25</v>
      </c>
      <c r="D30" s="47">
        <v>50000</v>
      </c>
      <c r="E30" s="8"/>
    </row>
    <row r="31" spans="1:7" x14ac:dyDescent="0.25">
      <c r="A31" s="8"/>
      <c r="B31" s="57" t="s">
        <v>26</v>
      </c>
      <c r="C31" s="56"/>
      <c r="D31" s="52">
        <f>+D32+D33+D34+D35+D36+D37+D38+D39+D40</f>
        <v>3527000</v>
      </c>
      <c r="E31" s="8"/>
    </row>
    <row r="32" spans="1:7" x14ac:dyDescent="0.25">
      <c r="A32" s="8"/>
      <c r="B32" s="17"/>
      <c r="C32" s="20" t="s">
        <v>27</v>
      </c>
      <c r="D32" s="47">
        <v>2200000</v>
      </c>
      <c r="E32" s="8"/>
    </row>
    <row r="33" spans="1:5" x14ac:dyDescent="0.25">
      <c r="A33" s="8"/>
      <c r="B33" s="17"/>
      <c r="C33" s="20" t="s">
        <v>28</v>
      </c>
      <c r="D33" s="47">
        <v>120000</v>
      </c>
      <c r="E33" s="8"/>
    </row>
    <row r="34" spans="1:5" x14ac:dyDescent="0.25">
      <c r="A34" s="8"/>
      <c r="B34" s="17"/>
      <c r="C34" s="20" t="s">
        <v>29</v>
      </c>
      <c r="D34" s="47">
        <v>10000</v>
      </c>
      <c r="E34" s="8"/>
    </row>
    <row r="35" spans="1:5" x14ac:dyDescent="0.25">
      <c r="A35" s="8"/>
      <c r="B35" s="17"/>
      <c r="C35" s="20" t="s">
        <v>30</v>
      </c>
      <c r="D35" s="47">
        <v>12000</v>
      </c>
      <c r="E35" s="8"/>
    </row>
    <row r="36" spans="1:5" x14ac:dyDescent="0.25">
      <c r="A36" s="8"/>
      <c r="B36" s="17"/>
      <c r="C36" s="20" t="s">
        <v>31</v>
      </c>
      <c r="D36" s="47">
        <v>700000</v>
      </c>
      <c r="E36" s="8"/>
    </row>
    <row r="37" spans="1:5" x14ac:dyDescent="0.25">
      <c r="A37" s="8"/>
      <c r="B37" s="17"/>
      <c r="C37" s="20" t="s">
        <v>32</v>
      </c>
      <c r="D37" s="47">
        <v>15000</v>
      </c>
      <c r="E37" s="8"/>
    </row>
    <row r="38" spans="1:5" x14ac:dyDescent="0.25">
      <c r="A38" s="8"/>
      <c r="B38" s="17"/>
      <c r="C38" s="20" t="s">
        <v>33</v>
      </c>
      <c r="D38" s="47">
        <v>50000</v>
      </c>
      <c r="E38" s="8"/>
    </row>
    <row r="39" spans="1:5" x14ac:dyDescent="0.25">
      <c r="A39" s="8"/>
      <c r="B39" s="17"/>
      <c r="C39" s="20" t="s">
        <v>34</v>
      </c>
      <c r="D39" s="47"/>
      <c r="E39" s="8"/>
    </row>
    <row r="40" spans="1:5" x14ac:dyDescent="0.25">
      <c r="A40" s="8"/>
      <c r="B40" s="17"/>
      <c r="C40" s="20" t="s">
        <v>35</v>
      </c>
      <c r="D40" s="47">
        <v>420000</v>
      </c>
      <c r="E40" s="8"/>
    </row>
    <row r="41" spans="1:5" x14ac:dyDescent="0.25">
      <c r="A41" s="58"/>
      <c r="B41" s="57" t="s">
        <v>36</v>
      </c>
      <c r="C41" s="56"/>
      <c r="D41" s="53"/>
      <c r="E41" s="8"/>
    </row>
    <row r="42" spans="1:5" x14ac:dyDescent="0.25">
      <c r="A42" s="8"/>
      <c r="B42" s="17"/>
      <c r="C42" s="20" t="s">
        <v>37</v>
      </c>
      <c r="D42" s="47"/>
      <c r="E42" s="8"/>
    </row>
    <row r="43" spans="1:5" x14ac:dyDescent="0.25">
      <c r="A43" s="8"/>
      <c r="B43" s="17"/>
      <c r="C43" s="20" t="s">
        <v>38</v>
      </c>
      <c r="D43" s="47"/>
      <c r="E43" s="8"/>
    </row>
    <row r="44" spans="1:5" x14ac:dyDescent="0.25">
      <c r="A44" s="8"/>
      <c r="B44" s="17"/>
      <c r="C44" s="20" t="s">
        <v>39</v>
      </c>
      <c r="D44" s="47"/>
      <c r="E44" s="8"/>
    </row>
    <row r="45" spans="1:5" x14ac:dyDescent="0.25">
      <c r="A45" s="8"/>
      <c r="B45" s="17"/>
      <c r="C45" s="20" t="s">
        <v>40</v>
      </c>
      <c r="D45" s="47"/>
      <c r="E45" s="8"/>
    </row>
    <row r="46" spans="1:5" x14ac:dyDescent="0.25">
      <c r="A46" s="8"/>
      <c r="B46" s="17"/>
      <c r="C46" s="20" t="s">
        <v>41</v>
      </c>
      <c r="D46" s="47"/>
      <c r="E46" s="8"/>
    </row>
    <row r="47" spans="1:5" x14ac:dyDescent="0.25">
      <c r="A47" s="8"/>
      <c r="B47" s="17"/>
      <c r="C47" s="20" t="s">
        <v>42</v>
      </c>
      <c r="D47" s="47"/>
      <c r="E47" s="8"/>
    </row>
    <row r="48" spans="1:5" x14ac:dyDescent="0.25">
      <c r="A48" s="8"/>
      <c r="B48" s="17"/>
      <c r="C48" s="20" t="s">
        <v>43</v>
      </c>
      <c r="D48" s="47"/>
      <c r="E48" s="8"/>
    </row>
    <row r="49" spans="1:5" x14ac:dyDescent="0.25">
      <c r="A49" s="8"/>
      <c r="B49" s="17"/>
      <c r="C49" s="20" t="s">
        <v>44</v>
      </c>
      <c r="D49" s="47"/>
      <c r="E49" s="8"/>
    </row>
    <row r="50" spans="1:5" x14ac:dyDescent="0.25">
      <c r="A50" s="8"/>
      <c r="B50" s="17"/>
      <c r="C50" s="20" t="s">
        <v>45</v>
      </c>
      <c r="D50" s="47"/>
      <c r="E50" s="8"/>
    </row>
    <row r="51" spans="1:5" x14ac:dyDescent="0.25">
      <c r="A51" s="8"/>
      <c r="B51" s="57" t="s">
        <v>46</v>
      </c>
      <c r="C51" s="56"/>
      <c r="D51" s="53">
        <f>+D52+D53+D54+D55+D56+D57+D58+D59+D60+D61+D62+D63+D64+D65+D66+D67+D68+D69+D70+D71+D72+D73+D74</f>
        <v>280000</v>
      </c>
      <c r="E51" s="8"/>
    </row>
    <row r="52" spans="1:5" x14ac:dyDescent="0.25">
      <c r="A52" s="8"/>
      <c r="B52" s="17"/>
      <c r="C52" s="20" t="s">
        <v>47</v>
      </c>
      <c r="D52" s="47">
        <v>10000</v>
      </c>
      <c r="E52" s="8"/>
    </row>
    <row r="53" spans="1:5" x14ac:dyDescent="0.25">
      <c r="A53" s="8"/>
      <c r="B53" s="17"/>
      <c r="C53" s="20" t="s">
        <v>48</v>
      </c>
      <c r="D53" s="47"/>
      <c r="E53" s="8"/>
    </row>
    <row r="54" spans="1:5" x14ac:dyDescent="0.25">
      <c r="A54" s="8"/>
      <c r="B54" s="17"/>
      <c r="C54" s="20" t="s">
        <v>49</v>
      </c>
      <c r="D54" s="47"/>
      <c r="E54" s="8"/>
    </row>
    <row r="55" spans="1:5" x14ac:dyDescent="0.25">
      <c r="A55" s="8"/>
      <c r="B55" s="17"/>
      <c r="C55" s="20" t="s">
        <v>50</v>
      </c>
      <c r="D55" s="47">
        <v>20000</v>
      </c>
      <c r="E55" s="8"/>
    </row>
    <row r="56" spans="1:5" x14ac:dyDescent="0.25">
      <c r="A56" s="8"/>
      <c r="B56" s="17"/>
      <c r="C56" s="20" t="s">
        <v>51</v>
      </c>
      <c r="D56" s="47"/>
      <c r="E56" s="8"/>
    </row>
    <row r="57" spans="1:5" x14ac:dyDescent="0.25">
      <c r="A57" s="8"/>
      <c r="B57" s="17"/>
      <c r="C57" s="20" t="s">
        <v>52</v>
      </c>
      <c r="D57" s="47"/>
      <c r="E57" s="8"/>
    </row>
    <row r="58" spans="1:5" x14ac:dyDescent="0.25">
      <c r="A58" s="8"/>
      <c r="B58" s="17"/>
      <c r="C58" s="20" t="s">
        <v>53</v>
      </c>
      <c r="D58" s="47"/>
      <c r="E58" s="8"/>
    </row>
    <row r="59" spans="1:5" x14ac:dyDescent="0.25">
      <c r="A59" s="8"/>
      <c r="B59" s="17"/>
      <c r="C59" s="20" t="s">
        <v>54</v>
      </c>
      <c r="D59" s="47"/>
      <c r="E59" s="8"/>
    </row>
    <row r="60" spans="1:5" x14ac:dyDescent="0.25">
      <c r="A60" s="8"/>
      <c r="B60" s="17"/>
      <c r="C60" s="20" t="s">
        <v>55</v>
      </c>
      <c r="D60" s="47">
        <v>250000</v>
      </c>
      <c r="E60" s="8"/>
    </row>
    <row r="61" spans="1:5" x14ac:dyDescent="0.25">
      <c r="A61" s="8"/>
      <c r="B61" s="21" t="s">
        <v>56</v>
      </c>
      <c r="C61" s="22"/>
      <c r="D61" s="47"/>
      <c r="E61" s="8"/>
    </row>
    <row r="62" spans="1:5" x14ac:dyDescent="0.25">
      <c r="A62" s="8"/>
      <c r="B62" s="17"/>
      <c r="C62" s="20" t="s">
        <v>57</v>
      </c>
      <c r="D62" s="47"/>
      <c r="E62" s="8"/>
    </row>
    <row r="63" spans="1:5" x14ac:dyDescent="0.25">
      <c r="A63" s="8"/>
      <c r="B63" s="17"/>
      <c r="C63" s="20" t="s">
        <v>58</v>
      </c>
      <c r="D63" s="47"/>
      <c r="E63" s="8"/>
    </row>
    <row r="64" spans="1:5" x14ac:dyDescent="0.25">
      <c r="A64" s="8"/>
      <c r="B64" s="17"/>
      <c r="C64" s="20" t="s">
        <v>59</v>
      </c>
      <c r="D64" s="47"/>
      <c r="E64" s="8"/>
    </row>
    <row r="65" spans="1:5" x14ac:dyDescent="0.25">
      <c r="A65" s="8"/>
      <c r="B65" s="17" t="s">
        <v>60</v>
      </c>
      <c r="C65" s="20"/>
      <c r="D65" s="47"/>
      <c r="E65" s="8"/>
    </row>
    <row r="66" spans="1:5" x14ac:dyDescent="0.25">
      <c r="A66" s="8"/>
      <c r="B66" s="17"/>
      <c r="C66" s="20" t="s">
        <v>61</v>
      </c>
      <c r="D66" s="47"/>
      <c r="E66" s="8"/>
    </row>
    <row r="67" spans="1:5" x14ac:dyDescent="0.25">
      <c r="A67" s="8"/>
      <c r="B67" s="17"/>
      <c r="C67" s="20" t="s">
        <v>62</v>
      </c>
      <c r="D67" s="47"/>
      <c r="E67" s="8"/>
    </row>
    <row r="68" spans="1:5" x14ac:dyDescent="0.25">
      <c r="A68" s="8"/>
      <c r="B68" s="17"/>
      <c r="C68" s="20" t="s">
        <v>63</v>
      </c>
      <c r="D68" s="47"/>
      <c r="E68" s="8"/>
    </row>
    <row r="69" spans="1:5" x14ac:dyDescent="0.25">
      <c r="A69" s="8"/>
      <c r="B69" s="17"/>
      <c r="C69" s="20" t="s">
        <v>64</v>
      </c>
      <c r="D69" s="47"/>
      <c r="E69" s="8"/>
    </row>
    <row r="70" spans="1:5" x14ac:dyDescent="0.25">
      <c r="A70" s="8"/>
      <c r="B70" s="17"/>
      <c r="C70" s="20" t="s">
        <v>65</v>
      </c>
      <c r="D70" s="47"/>
      <c r="E70" s="8"/>
    </row>
    <row r="71" spans="1:5" x14ac:dyDescent="0.25">
      <c r="A71" s="8"/>
      <c r="B71" s="17"/>
      <c r="C71" s="20" t="s">
        <v>66</v>
      </c>
      <c r="D71" s="47"/>
      <c r="E71" s="8"/>
    </row>
    <row r="72" spans="1:5" x14ac:dyDescent="0.25">
      <c r="A72" s="8"/>
      <c r="B72" s="17"/>
      <c r="C72" s="20" t="s">
        <v>67</v>
      </c>
      <c r="D72" s="47"/>
      <c r="E72" s="8"/>
    </row>
    <row r="73" spans="1:5" x14ac:dyDescent="0.25">
      <c r="A73" s="8"/>
      <c r="B73" s="17" t="s">
        <v>68</v>
      </c>
      <c r="C73" s="20"/>
      <c r="D73" s="47"/>
      <c r="E73" s="8"/>
    </row>
    <row r="74" spans="1:5" x14ac:dyDescent="0.25">
      <c r="A74" s="8"/>
      <c r="B74" s="17"/>
      <c r="C74" s="20" t="s">
        <v>69</v>
      </c>
      <c r="D74" s="47"/>
      <c r="E74" s="8"/>
    </row>
    <row r="75" spans="1:5" x14ac:dyDescent="0.25">
      <c r="A75" s="8"/>
      <c r="B75" s="17"/>
      <c r="C75" s="20" t="s">
        <v>70</v>
      </c>
      <c r="D75" s="47"/>
      <c r="E75" s="8"/>
    </row>
    <row r="76" spans="1:5" x14ac:dyDescent="0.25">
      <c r="A76" s="8"/>
      <c r="B76" s="17"/>
      <c r="C76" s="20" t="s">
        <v>71</v>
      </c>
      <c r="D76" s="47"/>
      <c r="E76" s="8"/>
    </row>
    <row r="77" spans="1:5" x14ac:dyDescent="0.25">
      <c r="A77" s="8"/>
      <c r="B77" s="21" t="s">
        <v>72</v>
      </c>
      <c r="C77" s="22"/>
      <c r="D77" s="47"/>
      <c r="E77" s="8"/>
    </row>
    <row r="78" spans="1:5" x14ac:dyDescent="0.25">
      <c r="A78" s="8"/>
      <c r="B78" s="17"/>
      <c r="C78" s="20" t="s">
        <v>73</v>
      </c>
      <c r="D78" s="47"/>
      <c r="E78" s="8"/>
    </row>
    <row r="79" spans="1:5" x14ac:dyDescent="0.25">
      <c r="A79" s="8"/>
      <c r="B79" s="17"/>
      <c r="C79" s="20" t="s">
        <v>74</v>
      </c>
      <c r="D79" s="47"/>
      <c r="E79" s="8"/>
    </row>
    <row r="80" spans="1:5" x14ac:dyDescent="0.25">
      <c r="A80" s="8"/>
      <c r="B80" s="17"/>
      <c r="C80" s="20" t="s">
        <v>75</v>
      </c>
      <c r="D80" s="47"/>
      <c r="E80" s="8"/>
    </row>
    <row r="81" spans="1:5" x14ac:dyDescent="0.25">
      <c r="A81" s="8"/>
      <c r="B81" s="17"/>
      <c r="C81" s="20" t="s">
        <v>76</v>
      </c>
      <c r="D81" s="47"/>
      <c r="E81" s="8"/>
    </row>
    <row r="82" spans="1:5" x14ac:dyDescent="0.25">
      <c r="A82" s="8"/>
      <c r="B82" s="17"/>
      <c r="C82" s="20" t="s">
        <v>77</v>
      </c>
      <c r="D82" s="47"/>
      <c r="E82" s="8"/>
    </row>
    <row r="83" spans="1:5" x14ac:dyDescent="0.25">
      <c r="A83" s="8"/>
      <c r="B83" s="17"/>
      <c r="C83" s="20" t="s">
        <v>78</v>
      </c>
      <c r="D83" s="47"/>
      <c r="E83" s="8"/>
    </row>
    <row r="84" spans="1:5" x14ac:dyDescent="0.25">
      <c r="A84" s="8"/>
      <c r="B84" s="17"/>
      <c r="C84" s="20" t="s">
        <v>79</v>
      </c>
      <c r="D84" s="47"/>
      <c r="E84" s="8"/>
    </row>
    <row r="85" spans="1:5" x14ac:dyDescent="0.25">
      <c r="A85" s="8"/>
      <c r="B85" s="9"/>
      <c r="C85" s="26"/>
      <c r="D85" s="27"/>
      <c r="E85" s="8"/>
    </row>
    <row r="86" spans="1:5" x14ac:dyDescent="0.25">
      <c r="A86" s="8"/>
      <c r="B86" s="9"/>
      <c r="C86" s="9"/>
      <c r="D86" s="27"/>
      <c r="E86" s="8"/>
    </row>
    <row r="87" spans="1:5" x14ac:dyDescent="0.25">
      <c r="A87" s="8"/>
      <c r="B87" s="66" t="s">
        <v>80</v>
      </c>
      <c r="C87" s="67"/>
      <c r="D87" s="28"/>
      <c r="E87" s="8"/>
    </row>
    <row r="88" spans="1:5" x14ac:dyDescent="0.25">
      <c r="A88" s="8"/>
      <c r="B88" s="66" t="s">
        <v>111</v>
      </c>
      <c r="C88" s="67"/>
      <c r="D88" s="28"/>
      <c r="E88" s="8"/>
    </row>
    <row r="89" spans="1:5" x14ac:dyDescent="0.25">
      <c r="A89" s="8"/>
      <c r="B89" s="66" t="s">
        <v>81</v>
      </c>
      <c r="C89" s="67"/>
      <c r="D89" s="29" t="s">
        <v>6</v>
      </c>
      <c r="E89" s="8"/>
    </row>
    <row r="90" spans="1:5" x14ac:dyDescent="0.25">
      <c r="A90" s="8"/>
      <c r="B90" s="66" t="s">
        <v>82</v>
      </c>
      <c r="C90" s="67"/>
      <c r="D90" s="15">
        <f>SUM(D91:D95)</f>
        <v>5737000</v>
      </c>
      <c r="E90" s="8"/>
    </row>
    <row r="91" spans="1:5" x14ac:dyDescent="0.25">
      <c r="A91" s="8"/>
      <c r="B91" s="30" t="s">
        <v>83</v>
      </c>
      <c r="C91" s="50"/>
      <c r="D91" s="19"/>
      <c r="E91" s="8"/>
    </row>
    <row r="92" spans="1:5" x14ac:dyDescent="0.25">
      <c r="A92" s="8"/>
      <c r="B92" s="30" t="s">
        <v>84</v>
      </c>
      <c r="C92" s="50"/>
      <c r="D92" s="19"/>
      <c r="E92" s="8"/>
    </row>
    <row r="93" spans="1:5" x14ac:dyDescent="0.25">
      <c r="A93" s="8"/>
      <c r="B93" s="30" t="s">
        <v>85</v>
      </c>
      <c r="C93" s="50"/>
      <c r="D93" s="19"/>
      <c r="E93" s="8"/>
    </row>
    <row r="94" spans="1:5" x14ac:dyDescent="0.25">
      <c r="A94" s="8"/>
      <c r="B94" s="30" t="s">
        <v>86</v>
      </c>
      <c r="C94" s="50"/>
      <c r="D94" s="19"/>
      <c r="E94" s="8"/>
    </row>
    <row r="95" spans="1:5" x14ac:dyDescent="0.25">
      <c r="A95" s="8"/>
      <c r="B95" s="30" t="s">
        <v>87</v>
      </c>
      <c r="C95" s="50"/>
      <c r="D95" s="59">
        <v>5737000</v>
      </c>
      <c r="E95" s="8"/>
    </row>
    <row r="96" spans="1:5" x14ac:dyDescent="0.25">
      <c r="A96" s="8"/>
      <c r="B96" s="9"/>
      <c r="C96" s="9"/>
      <c r="D96" s="27"/>
      <c r="E96" s="8"/>
    </row>
    <row r="97" spans="1:5" x14ac:dyDescent="0.25">
      <c r="A97" s="8"/>
      <c r="B97" s="9"/>
      <c r="C97" s="9"/>
      <c r="D97" s="27"/>
      <c r="E97" s="8"/>
    </row>
    <row r="98" spans="1:5" x14ac:dyDescent="0.25">
      <c r="A98" s="8"/>
      <c r="B98" s="66" t="s">
        <v>88</v>
      </c>
      <c r="C98" s="67"/>
      <c r="D98" s="28"/>
      <c r="E98" s="8"/>
    </row>
    <row r="99" spans="1:5" x14ac:dyDescent="0.25">
      <c r="A99" s="8"/>
      <c r="B99" s="66" t="s">
        <v>111</v>
      </c>
      <c r="C99" s="67"/>
      <c r="D99" s="28"/>
      <c r="E99" s="8"/>
    </row>
    <row r="100" spans="1:5" x14ac:dyDescent="0.25">
      <c r="A100" s="8"/>
      <c r="B100" s="66" t="s">
        <v>81</v>
      </c>
      <c r="C100" s="67"/>
      <c r="D100" s="29" t="s">
        <v>6</v>
      </c>
      <c r="E100" s="8"/>
    </row>
    <row r="101" spans="1:5" x14ac:dyDescent="0.25">
      <c r="A101" s="8"/>
      <c r="B101" s="66" t="s">
        <v>82</v>
      </c>
      <c r="C101" s="67"/>
      <c r="D101" s="15">
        <f>D102+D103</f>
        <v>5735000</v>
      </c>
      <c r="E101" s="8"/>
    </row>
    <row r="102" spans="1:5" x14ac:dyDescent="0.25">
      <c r="A102" s="8"/>
      <c r="B102" s="16" t="s">
        <v>89</v>
      </c>
      <c r="C102" s="50"/>
      <c r="D102" s="19"/>
      <c r="E102" s="8"/>
    </row>
    <row r="103" spans="1:5" x14ac:dyDescent="0.25">
      <c r="A103" s="8"/>
      <c r="B103" s="30" t="s">
        <v>87</v>
      </c>
      <c r="C103" s="25"/>
      <c r="D103" s="59">
        <v>5735000</v>
      </c>
      <c r="E103" s="8"/>
    </row>
    <row r="104" spans="1:5" x14ac:dyDescent="0.25">
      <c r="A104" s="8"/>
      <c r="B104" s="9"/>
      <c r="C104" s="9"/>
      <c r="D104" s="27"/>
      <c r="E104" s="8"/>
    </row>
    <row r="105" spans="1:5" x14ac:dyDescent="0.25">
      <c r="A105" s="8"/>
      <c r="B105" s="9"/>
      <c r="C105" s="32"/>
      <c r="D105" s="27"/>
      <c r="E105" s="8"/>
    </row>
    <row r="106" spans="1:5" x14ac:dyDescent="0.25">
      <c r="A106" s="8"/>
      <c r="B106" s="63" t="s">
        <v>88</v>
      </c>
      <c r="C106" s="63"/>
      <c r="D106" s="29"/>
      <c r="E106" s="8"/>
    </row>
    <row r="107" spans="1:5" x14ac:dyDescent="0.25">
      <c r="A107" s="8"/>
      <c r="B107" s="63" t="s">
        <v>112</v>
      </c>
      <c r="C107" s="63"/>
      <c r="D107" s="13"/>
      <c r="E107" s="8"/>
    </row>
    <row r="108" spans="1:5" x14ac:dyDescent="0.25">
      <c r="A108" s="8"/>
      <c r="B108" s="63" t="s">
        <v>91</v>
      </c>
      <c r="C108" s="63"/>
      <c r="D108" s="29" t="s">
        <v>6</v>
      </c>
      <c r="E108" s="8"/>
    </row>
    <row r="109" spans="1:5" x14ac:dyDescent="0.25">
      <c r="A109" s="8"/>
      <c r="B109" s="63" t="s">
        <v>82</v>
      </c>
      <c r="C109" s="63"/>
      <c r="D109" s="34">
        <f>D110+D111+D112+D113</f>
        <v>5737000</v>
      </c>
      <c r="E109" s="8"/>
    </row>
    <row r="110" spans="1:5" x14ac:dyDescent="0.25">
      <c r="A110" s="8"/>
      <c r="B110" s="68" t="s">
        <v>92</v>
      </c>
      <c r="C110" s="68"/>
      <c r="D110" s="35"/>
      <c r="E110" s="8"/>
    </row>
    <row r="111" spans="1:5" x14ac:dyDescent="0.25">
      <c r="A111" s="8"/>
      <c r="B111" s="68" t="s">
        <v>93</v>
      </c>
      <c r="C111" s="68"/>
      <c r="D111" s="59">
        <v>5737000</v>
      </c>
      <c r="E111" s="8"/>
    </row>
    <row r="112" spans="1:5" x14ac:dyDescent="0.25">
      <c r="A112" s="8"/>
      <c r="B112" s="68" t="s">
        <v>94</v>
      </c>
      <c r="C112" s="68"/>
      <c r="D112" s="19"/>
      <c r="E112" s="8"/>
    </row>
    <row r="113" spans="1:5" x14ac:dyDescent="0.25">
      <c r="A113" s="8"/>
      <c r="B113" s="68" t="s">
        <v>95</v>
      </c>
      <c r="C113" s="68"/>
      <c r="D113" s="19"/>
      <c r="E113" s="8"/>
    </row>
    <row r="114" spans="1:5" x14ac:dyDescent="0.25">
      <c r="A114" s="8"/>
      <c r="B114" s="9"/>
      <c r="C114" s="9"/>
      <c r="D114" s="27"/>
      <c r="E114" s="8"/>
    </row>
    <row r="115" spans="1:5" x14ac:dyDescent="0.25">
      <c r="A115" s="8"/>
      <c r="B115" s="9"/>
      <c r="C115" s="9"/>
      <c r="D115" s="27"/>
      <c r="E115" s="8"/>
    </row>
    <row r="116" spans="1:5" x14ac:dyDescent="0.25">
      <c r="A116" s="8"/>
      <c r="B116" s="66" t="s">
        <v>88</v>
      </c>
      <c r="C116" s="67"/>
      <c r="D116" s="28"/>
      <c r="E116" s="8"/>
    </row>
    <row r="117" spans="1:5" x14ac:dyDescent="0.25">
      <c r="A117" s="8"/>
      <c r="B117" s="66" t="s">
        <v>111</v>
      </c>
      <c r="C117" s="67"/>
      <c r="D117" s="28"/>
      <c r="E117" s="8"/>
    </row>
    <row r="118" spans="1:5" x14ac:dyDescent="0.25">
      <c r="A118" s="8"/>
      <c r="B118" s="66" t="s">
        <v>96</v>
      </c>
      <c r="C118" s="67"/>
      <c r="D118" s="29" t="s">
        <v>6</v>
      </c>
      <c r="E118" s="8"/>
    </row>
    <row r="119" spans="1:5" x14ac:dyDescent="0.25">
      <c r="A119" s="8"/>
      <c r="B119" s="66" t="s">
        <v>82</v>
      </c>
      <c r="C119" s="67"/>
      <c r="D119" s="15">
        <f>+D120+D121</f>
        <v>5737000</v>
      </c>
      <c r="E119" s="8"/>
    </row>
    <row r="120" spans="1:5" x14ac:dyDescent="0.25">
      <c r="A120" s="8"/>
      <c r="B120" s="16" t="s">
        <v>97</v>
      </c>
      <c r="C120" s="25"/>
      <c r="D120" s="59">
        <f>+D13+D21+D31</f>
        <v>5457000</v>
      </c>
      <c r="E120" s="8"/>
    </row>
    <row r="121" spans="1:5" x14ac:dyDescent="0.25">
      <c r="A121" s="8"/>
      <c r="B121" s="16" t="s">
        <v>98</v>
      </c>
      <c r="C121" s="25"/>
      <c r="D121" s="59">
        <f>+D51</f>
        <v>280000</v>
      </c>
      <c r="E121" s="8"/>
    </row>
    <row r="122" spans="1:5" x14ac:dyDescent="0.25">
      <c r="A122" s="8"/>
      <c r="B122" s="16" t="s">
        <v>99</v>
      </c>
      <c r="C122" s="25"/>
      <c r="D122" s="19"/>
      <c r="E122" s="8"/>
    </row>
    <row r="123" spans="1:5" x14ac:dyDescent="0.25">
      <c r="A123" s="8"/>
      <c r="B123" s="16" t="s">
        <v>41</v>
      </c>
      <c r="C123" s="25"/>
      <c r="D123" s="19"/>
      <c r="E123" s="8"/>
    </row>
    <row r="124" spans="1:5" x14ac:dyDescent="0.25">
      <c r="A124" s="8"/>
      <c r="B124" s="16" t="s">
        <v>69</v>
      </c>
      <c r="C124" s="25"/>
      <c r="D124" s="19"/>
      <c r="E124" s="8"/>
    </row>
    <row r="125" spans="1:5" x14ac:dyDescent="0.25">
      <c r="A125" s="8"/>
      <c r="B125" s="9"/>
      <c r="C125" s="9"/>
      <c r="D125" s="27"/>
      <c r="E125" s="8"/>
    </row>
    <row r="126" spans="1:5" x14ac:dyDescent="0.25">
      <c r="A126" s="8"/>
      <c r="B126" s="9"/>
      <c r="C126" s="9"/>
      <c r="D126" s="27"/>
      <c r="E126" s="8"/>
    </row>
    <row r="127" spans="1:5" x14ac:dyDescent="0.25">
      <c r="A127" s="8"/>
      <c r="B127" s="63" t="s">
        <v>88</v>
      </c>
      <c r="C127" s="63"/>
      <c r="D127" s="27"/>
      <c r="E127" s="8"/>
    </row>
    <row r="128" spans="1:5" x14ac:dyDescent="0.25">
      <c r="A128" s="8"/>
      <c r="B128" s="63" t="s">
        <v>113</v>
      </c>
      <c r="C128" s="63"/>
      <c r="D128" s="27"/>
      <c r="E128" s="8"/>
    </row>
    <row r="129" spans="1:5" x14ac:dyDescent="0.25">
      <c r="A129" s="8"/>
      <c r="B129" s="63" t="s">
        <v>100</v>
      </c>
      <c r="C129" s="63"/>
      <c r="D129" s="27"/>
      <c r="E129" s="8"/>
    </row>
    <row r="130" spans="1:5" x14ac:dyDescent="0.25">
      <c r="A130" s="8"/>
      <c r="B130" s="62"/>
      <c r="C130" s="62"/>
      <c r="D130" s="27"/>
      <c r="E130" s="8"/>
    </row>
    <row r="131" spans="1:5" x14ac:dyDescent="0.25">
      <c r="A131" s="8"/>
      <c r="B131" s="62"/>
      <c r="C131" s="62"/>
      <c r="D131" s="27"/>
      <c r="E131" s="8"/>
    </row>
    <row r="132" spans="1:5" x14ac:dyDescent="0.25">
      <c r="A132" s="8"/>
      <c r="B132" s="62"/>
      <c r="C132" s="62"/>
      <c r="D132" s="27"/>
      <c r="E132" s="8"/>
    </row>
    <row r="133" spans="1:5" x14ac:dyDescent="0.25">
      <c r="A133" s="8"/>
      <c r="B133" s="9"/>
      <c r="C133" s="9"/>
      <c r="D133" s="27"/>
      <c r="E133" s="8"/>
    </row>
    <row r="134" spans="1:5" x14ac:dyDescent="0.25">
      <c r="A134" s="8"/>
      <c r="B134" s="9"/>
      <c r="C134" s="9"/>
      <c r="D134" s="27"/>
      <c r="E134" s="8"/>
    </row>
    <row r="135" spans="1:5" x14ac:dyDescent="0.25">
      <c r="A135" s="8"/>
      <c r="B135" s="63" t="s">
        <v>88</v>
      </c>
      <c r="C135" s="63"/>
      <c r="D135" s="27"/>
      <c r="E135" s="8"/>
    </row>
    <row r="136" spans="1:5" x14ac:dyDescent="0.25">
      <c r="A136" s="8"/>
      <c r="B136" s="63" t="s">
        <v>111</v>
      </c>
      <c r="C136" s="63"/>
      <c r="D136" s="27"/>
      <c r="E136" s="8"/>
    </row>
    <row r="137" spans="1:5" x14ac:dyDescent="0.25">
      <c r="A137" s="8"/>
      <c r="B137" s="63" t="s">
        <v>101</v>
      </c>
      <c r="C137" s="63"/>
      <c r="D137" s="27"/>
      <c r="E137" s="8"/>
    </row>
    <row r="138" spans="1:5" x14ac:dyDescent="0.25">
      <c r="A138" s="8"/>
      <c r="B138" s="62"/>
      <c r="C138" s="62"/>
      <c r="D138" s="27"/>
      <c r="E138" s="8"/>
    </row>
    <row r="139" spans="1:5" x14ac:dyDescent="0.25">
      <c r="A139" s="8"/>
      <c r="B139" s="62"/>
      <c r="C139" s="62"/>
      <c r="D139" s="27"/>
      <c r="E139" s="8"/>
    </row>
    <row r="140" spans="1:5" x14ac:dyDescent="0.25">
      <c r="A140" s="8"/>
      <c r="B140" s="36"/>
      <c r="C140" s="36"/>
      <c r="D140" s="27"/>
      <c r="E140" s="8"/>
    </row>
    <row r="141" spans="1:5" x14ac:dyDescent="0.25">
      <c r="A141" s="8"/>
      <c r="B141" s="9"/>
      <c r="C141" s="9"/>
      <c r="D141" s="27"/>
      <c r="E141" s="8"/>
    </row>
    <row r="142" spans="1:5" x14ac:dyDescent="0.25">
      <c r="A142" s="8"/>
      <c r="B142" s="63" t="s">
        <v>88</v>
      </c>
      <c r="C142" s="63"/>
      <c r="D142" s="63"/>
      <c r="E142" s="8"/>
    </row>
    <row r="143" spans="1:5" x14ac:dyDescent="0.25">
      <c r="A143" s="8"/>
      <c r="B143" s="63" t="s">
        <v>102</v>
      </c>
      <c r="C143" s="63"/>
      <c r="D143" s="63"/>
      <c r="E143" s="8"/>
    </row>
    <row r="144" spans="1:5" x14ac:dyDescent="0.25">
      <c r="A144" s="8"/>
      <c r="B144" s="64" t="s">
        <v>103</v>
      </c>
      <c r="C144" s="64"/>
      <c r="D144" s="65" t="s">
        <v>104</v>
      </c>
      <c r="E144" s="8"/>
    </row>
    <row r="145" spans="1:5" x14ac:dyDescent="0.25">
      <c r="A145" s="8"/>
      <c r="B145" s="64"/>
      <c r="C145" s="64"/>
      <c r="D145" s="65"/>
      <c r="E145" s="8"/>
    </row>
    <row r="146" spans="1:5" x14ac:dyDescent="0.25">
      <c r="A146" s="8"/>
      <c r="B146" s="62"/>
      <c r="C146" s="62"/>
      <c r="D146" s="37"/>
      <c r="E146" s="8"/>
    </row>
    <row r="147" spans="1:5" x14ac:dyDescent="0.25">
      <c r="A147" s="8"/>
      <c r="B147" s="62"/>
      <c r="C147" s="62"/>
      <c r="D147" s="37"/>
      <c r="E147" s="8"/>
    </row>
    <row r="148" spans="1:5" x14ac:dyDescent="0.25">
      <c r="A148" s="8"/>
      <c r="B148" s="62"/>
      <c r="C148" s="62"/>
      <c r="D148" s="19"/>
      <c r="E148" s="8"/>
    </row>
    <row r="149" spans="1:5" x14ac:dyDescent="0.25">
      <c r="A149" s="8"/>
      <c r="B149" s="9"/>
      <c r="C149" s="9"/>
      <c r="D149" s="27"/>
      <c r="E149" s="8"/>
    </row>
    <row r="150" spans="1:5" s="5" customFormat="1" x14ac:dyDescent="0.25">
      <c r="A150" s="1"/>
      <c r="B150" s="2"/>
      <c r="C150" s="2"/>
      <c r="D150" s="39"/>
      <c r="E150" s="1"/>
    </row>
    <row r="151" spans="1:5" s="5" customFormat="1" x14ac:dyDescent="0.25">
      <c r="A151" s="1"/>
      <c r="B151" s="2"/>
      <c r="C151" s="2"/>
      <c r="D151" s="39"/>
      <c r="E151" s="1"/>
    </row>
    <row r="152" spans="1:5" s="5" customFormat="1" x14ac:dyDescent="0.25">
      <c r="A152" s="1"/>
      <c r="B152" s="2"/>
      <c r="C152" s="2"/>
      <c r="D152" s="39"/>
      <c r="E152" s="1"/>
    </row>
    <row r="153" spans="1:5" s="5" customFormat="1" x14ac:dyDescent="0.25">
      <c r="A153" s="1"/>
      <c r="B153" s="2"/>
      <c r="C153" s="2"/>
      <c r="D153" s="39"/>
      <c r="E153" s="1"/>
    </row>
    <row r="154" spans="1:5" s="5" customFormat="1" x14ac:dyDescent="0.25">
      <c r="A154" s="1"/>
      <c r="B154" s="2"/>
      <c r="C154" s="2"/>
      <c r="D154" s="39"/>
      <c r="E154" s="1"/>
    </row>
    <row r="155" spans="1:5" s="5" customFormat="1" x14ac:dyDescent="0.25">
      <c r="A155" s="1"/>
      <c r="B155" s="2"/>
      <c r="C155" s="2"/>
      <c r="D155" s="39"/>
      <c r="E155" s="1"/>
    </row>
    <row r="156" spans="1:5" s="5" customFormat="1" x14ac:dyDescent="0.25">
      <c r="A156" s="1"/>
      <c r="B156" s="2"/>
      <c r="C156" s="2"/>
      <c r="D156" s="39"/>
      <c r="E156" s="1"/>
    </row>
    <row r="157" spans="1:5" s="5" customFormat="1" x14ac:dyDescent="0.25">
      <c r="A157" s="1"/>
      <c r="B157" s="40"/>
      <c r="C157" s="40"/>
      <c r="D157" s="41"/>
    </row>
    <row r="158" spans="1:5" x14ac:dyDescent="0.25">
      <c r="A158" s="8"/>
    </row>
    <row r="159" spans="1:5" x14ac:dyDescent="0.25">
      <c r="A159" s="8"/>
    </row>
    <row r="160" spans="1:5" x14ac:dyDescent="0.25">
      <c r="A160" s="8"/>
    </row>
  </sheetData>
  <mergeCells count="44">
    <mergeCell ref="B99:C99"/>
    <mergeCell ref="B4:D4"/>
    <mergeCell ref="B6:D6"/>
    <mergeCell ref="B9:C9"/>
    <mergeCell ref="B10:C10"/>
    <mergeCell ref="B11:C11"/>
    <mergeCell ref="B12:C12"/>
    <mergeCell ref="B87:C87"/>
    <mergeCell ref="B88:C88"/>
    <mergeCell ref="B89:C89"/>
    <mergeCell ref="B90:C90"/>
    <mergeCell ref="B98:C98"/>
    <mergeCell ref="B117:C117"/>
    <mergeCell ref="B100:C100"/>
    <mergeCell ref="B101:C101"/>
    <mergeCell ref="B106:C106"/>
    <mergeCell ref="B107:C107"/>
    <mergeCell ref="B108:C108"/>
    <mergeCell ref="B109:C109"/>
    <mergeCell ref="B110:C110"/>
    <mergeCell ref="B111:C111"/>
    <mergeCell ref="B112:C112"/>
    <mergeCell ref="B113:C113"/>
    <mergeCell ref="B116:C116"/>
    <mergeCell ref="B138:C138"/>
    <mergeCell ref="B118:C118"/>
    <mergeCell ref="B119:C119"/>
    <mergeCell ref="B127:C127"/>
    <mergeCell ref="B128:C128"/>
    <mergeCell ref="B129:C129"/>
    <mergeCell ref="B130:C130"/>
    <mergeCell ref="B131:C131"/>
    <mergeCell ref="B132:C132"/>
    <mergeCell ref="B135:C135"/>
    <mergeCell ref="B136:C136"/>
    <mergeCell ref="B137:C137"/>
    <mergeCell ref="B147:C147"/>
    <mergeCell ref="B148:C148"/>
    <mergeCell ref="B139:C139"/>
    <mergeCell ref="B142:D142"/>
    <mergeCell ref="B143:D143"/>
    <mergeCell ref="B144:C145"/>
    <mergeCell ref="D144:D145"/>
    <mergeCell ref="B146:C14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user</cp:lastModifiedBy>
  <dcterms:created xsi:type="dcterms:W3CDTF">2020-01-20T20:13:48Z</dcterms:created>
  <dcterms:modified xsi:type="dcterms:W3CDTF">2022-02-17T21:51:06Z</dcterms:modified>
</cp:coreProperties>
</file>